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Анкетирование\АКС_ИМ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4" i="1"/>
  <c r="D73" i="1"/>
  <c r="D72" i="1"/>
  <c r="C78" i="1"/>
  <c r="D71" i="1" s="1"/>
  <c r="P54" i="1"/>
  <c r="P53" i="1"/>
  <c r="P52" i="1"/>
  <c r="P51" i="1"/>
  <c r="P56" i="1"/>
  <c r="N55" i="1"/>
  <c r="N52" i="1"/>
  <c r="N51" i="1"/>
  <c r="N56" i="1"/>
  <c r="L55" i="1"/>
  <c r="L54" i="1"/>
  <c r="L53" i="1"/>
  <c r="J54" i="1"/>
  <c r="J53" i="1"/>
  <c r="J52" i="1"/>
  <c r="J51" i="1"/>
  <c r="H51" i="1"/>
  <c r="H56" i="1"/>
  <c r="Q57" i="1"/>
  <c r="R56" i="1" s="1"/>
  <c r="F51" i="1"/>
  <c r="F56" i="1"/>
  <c r="O57" i="1"/>
  <c r="P55" i="1" s="1"/>
  <c r="P57" i="1" s="1"/>
  <c r="M57" i="1"/>
  <c r="N54" i="1" s="1"/>
  <c r="K57" i="1"/>
  <c r="L52" i="1" s="1"/>
  <c r="I57" i="1"/>
  <c r="J56" i="1" s="1"/>
  <c r="G57" i="1"/>
  <c r="H54" i="1" s="1"/>
  <c r="E57" i="1"/>
  <c r="F54" i="1" s="1"/>
  <c r="D55" i="1"/>
  <c r="C57" i="1"/>
  <c r="D54" i="1" s="1"/>
  <c r="I35" i="1"/>
  <c r="E35" i="1"/>
  <c r="H21" i="1"/>
  <c r="F21" i="1"/>
  <c r="D77" i="1" l="1"/>
  <c r="R52" i="1"/>
  <c r="H52" i="1"/>
  <c r="H57" i="1" s="1"/>
  <c r="H53" i="1"/>
  <c r="D52" i="1"/>
  <c r="F55" i="1"/>
  <c r="L56" i="1"/>
  <c r="D53" i="1"/>
  <c r="H55" i="1"/>
  <c r="L51" i="1"/>
  <c r="L57" i="1" s="1"/>
  <c r="N53" i="1"/>
  <c r="N57" i="1" s="1"/>
  <c r="R51" i="1"/>
  <c r="F52" i="1"/>
  <c r="R53" i="1"/>
  <c r="D56" i="1"/>
  <c r="F53" i="1"/>
  <c r="F57" i="1" s="1"/>
  <c r="R54" i="1"/>
  <c r="D51" i="1"/>
  <c r="D57" i="1" s="1"/>
  <c r="J55" i="1"/>
  <c r="J57" i="1" s="1"/>
  <c r="R55" i="1"/>
  <c r="Q21" i="1"/>
  <c r="R20" i="1" s="1"/>
  <c r="O21" i="1"/>
  <c r="P20" i="1" s="1"/>
  <c r="M21" i="1"/>
  <c r="N19" i="1" s="1"/>
  <c r="K21" i="1"/>
  <c r="L20" i="1" s="1"/>
  <c r="I21" i="1"/>
  <c r="J20" i="1" s="1"/>
  <c r="G21" i="1"/>
  <c r="H20" i="1" s="1"/>
  <c r="E21" i="1"/>
  <c r="F20" i="1" s="1"/>
  <c r="J19" i="1" l="1"/>
  <c r="R19" i="1"/>
  <c r="L19" i="1"/>
  <c r="L21" i="1" s="1"/>
  <c r="N20" i="1"/>
  <c r="N21" i="1" s="1"/>
  <c r="H19" i="1"/>
  <c r="P19" i="1"/>
  <c r="P21" i="1" s="1"/>
  <c r="R21" i="1"/>
  <c r="J21" i="1"/>
  <c r="F19" i="1"/>
  <c r="D78" i="1" l="1"/>
  <c r="Q110" i="1"/>
  <c r="O110" i="1"/>
  <c r="M110" i="1"/>
  <c r="K110" i="1"/>
  <c r="G110" i="1"/>
  <c r="I110" i="1"/>
  <c r="E110" i="1"/>
  <c r="Q87" i="1"/>
  <c r="O87" i="1"/>
  <c r="M87" i="1"/>
  <c r="K87" i="1"/>
  <c r="G87" i="1"/>
  <c r="I87" i="1"/>
  <c r="E87" i="1"/>
  <c r="Q78" i="1"/>
  <c r="O78" i="1"/>
  <c r="M78" i="1"/>
  <c r="K78" i="1"/>
  <c r="G78" i="1"/>
  <c r="I78" i="1"/>
  <c r="E78" i="1"/>
  <c r="Q65" i="1"/>
  <c r="O65" i="1"/>
  <c r="M65" i="1"/>
  <c r="K65" i="1"/>
  <c r="G65" i="1"/>
  <c r="I65" i="1"/>
  <c r="E65" i="1"/>
  <c r="Q45" i="1"/>
  <c r="O45" i="1"/>
  <c r="M45" i="1"/>
  <c r="K45" i="1"/>
  <c r="G45" i="1"/>
  <c r="I45" i="1"/>
  <c r="E45" i="1"/>
  <c r="Q35" i="1"/>
  <c r="O35" i="1"/>
  <c r="M35" i="1"/>
  <c r="K35" i="1"/>
  <c r="G35" i="1"/>
  <c r="C45" i="1"/>
  <c r="C110" i="1"/>
  <c r="C100" i="1"/>
  <c r="C87" i="1"/>
  <c r="C65" i="1"/>
  <c r="C21" i="1"/>
  <c r="F72" i="1" l="1"/>
  <c r="F71" i="1"/>
  <c r="F77" i="1"/>
  <c r="F76" i="1"/>
  <c r="F75" i="1"/>
  <c r="F74" i="1"/>
  <c r="F73" i="1"/>
  <c r="J74" i="1"/>
  <c r="J73" i="1"/>
  <c r="J72" i="1"/>
  <c r="J71" i="1"/>
  <c r="J77" i="1"/>
  <c r="J76" i="1"/>
  <c r="J75" i="1"/>
  <c r="H73" i="1"/>
  <c r="H72" i="1"/>
  <c r="H71" i="1"/>
  <c r="H77" i="1"/>
  <c r="H76" i="1"/>
  <c r="H75" i="1"/>
  <c r="H74" i="1"/>
  <c r="L75" i="1"/>
  <c r="L74" i="1"/>
  <c r="L73" i="1"/>
  <c r="L72" i="1"/>
  <c r="L71" i="1"/>
  <c r="L77" i="1"/>
  <c r="L76" i="1"/>
  <c r="N76" i="1"/>
  <c r="N75" i="1"/>
  <c r="N74" i="1"/>
  <c r="N73" i="1"/>
  <c r="N72" i="1"/>
  <c r="N71" i="1"/>
  <c r="N77" i="1"/>
  <c r="P76" i="1"/>
  <c r="P75" i="1"/>
  <c r="P74" i="1"/>
  <c r="P73" i="1"/>
  <c r="P72" i="1"/>
  <c r="P71" i="1"/>
  <c r="P77" i="1"/>
  <c r="R77" i="1"/>
  <c r="R76" i="1"/>
  <c r="R75" i="1"/>
  <c r="R74" i="1"/>
  <c r="R73" i="1"/>
  <c r="R72" i="1"/>
  <c r="R71" i="1"/>
  <c r="L42" i="1"/>
  <c r="L41" i="1"/>
  <c r="L44" i="1"/>
  <c r="L43" i="1"/>
  <c r="F109" i="1"/>
  <c r="F108" i="1"/>
  <c r="F107" i="1"/>
  <c r="F106" i="1"/>
  <c r="R57" i="1"/>
  <c r="J85" i="1"/>
  <c r="J86" i="1"/>
  <c r="J84" i="1"/>
  <c r="H106" i="1"/>
  <c r="H108" i="1"/>
  <c r="H107" i="1"/>
  <c r="H109" i="1"/>
  <c r="D64" i="1"/>
  <c r="D63" i="1"/>
  <c r="D86" i="1"/>
  <c r="D85" i="1"/>
  <c r="D84" i="1"/>
  <c r="R64" i="1"/>
  <c r="R63" i="1"/>
  <c r="R65" i="1" s="1"/>
  <c r="R44" i="1"/>
  <c r="R43" i="1"/>
  <c r="R42" i="1"/>
  <c r="R41" i="1"/>
  <c r="F64" i="1"/>
  <c r="F63" i="1"/>
  <c r="H86" i="1"/>
  <c r="H85" i="1"/>
  <c r="H84" i="1"/>
  <c r="L109" i="1"/>
  <c r="L106" i="1"/>
  <c r="L108" i="1"/>
  <c r="L107" i="1"/>
  <c r="F84" i="1"/>
  <c r="F86" i="1"/>
  <c r="F85" i="1"/>
  <c r="J63" i="1"/>
  <c r="J65" i="1" s="1"/>
  <c r="J64" i="1"/>
  <c r="L86" i="1"/>
  <c r="L84" i="1"/>
  <c r="L85" i="1"/>
  <c r="N109" i="1"/>
  <c r="N108" i="1"/>
  <c r="N107" i="1"/>
  <c r="N106" i="1"/>
  <c r="N44" i="1"/>
  <c r="N43" i="1"/>
  <c r="N42" i="1"/>
  <c r="N41" i="1"/>
  <c r="P42" i="1"/>
  <c r="P41" i="1"/>
  <c r="P43" i="1"/>
  <c r="P44" i="1"/>
  <c r="H64" i="1"/>
  <c r="H63" i="1"/>
  <c r="N86" i="1"/>
  <c r="N85" i="1"/>
  <c r="N84" i="1"/>
  <c r="P107" i="1"/>
  <c r="P106" i="1"/>
  <c r="P109" i="1"/>
  <c r="P108" i="1"/>
  <c r="D107" i="1"/>
  <c r="D106" i="1"/>
  <c r="D108" i="1"/>
  <c r="D109" i="1"/>
  <c r="F44" i="1"/>
  <c r="F43" i="1"/>
  <c r="F42" i="1"/>
  <c r="F41" i="1"/>
  <c r="P84" i="1"/>
  <c r="P85" i="1"/>
  <c r="P86" i="1"/>
  <c r="R109" i="1"/>
  <c r="R108" i="1"/>
  <c r="R107" i="1"/>
  <c r="R106" i="1"/>
  <c r="P64" i="1"/>
  <c r="P63" i="1"/>
  <c r="J109" i="1"/>
  <c r="J108" i="1"/>
  <c r="J107" i="1"/>
  <c r="J106" i="1"/>
  <c r="D43" i="1"/>
  <c r="D42" i="1"/>
  <c r="D41" i="1"/>
  <c r="D44" i="1"/>
  <c r="J44" i="1"/>
  <c r="J43" i="1"/>
  <c r="J42" i="1"/>
  <c r="J41" i="1"/>
  <c r="L63" i="1"/>
  <c r="L64" i="1"/>
  <c r="H42" i="1"/>
  <c r="H43" i="1"/>
  <c r="H41" i="1"/>
  <c r="H44" i="1"/>
  <c r="N64" i="1"/>
  <c r="N63" i="1"/>
  <c r="R86" i="1"/>
  <c r="R85" i="1"/>
  <c r="R84" i="1"/>
  <c r="D20" i="1"/>
  <c r="D19" i="1"/>
  <c r="D21" i="1" s="1"/>
  <c r="D65" i="1" l="1"/>
  <c r="P87" i="1"/>
  <c r="H87" i="1"/>
  <c r="D45" i="1"/>
  <c r="H65" i="1"/>
  <c r="N110" i="1"/>
  <c r="F110" i="1"/>
  <c r="R110" i="1"/>
  <c r="R45" i="1"/>
  <c r="J110" i="1"/>
  <c r="N87" i="1"/>
  <c r="D110" i="1"/>
  <c r="P45" i="1"/>
  <c r="L110" i="1"/>
  <c r="J78" i="1"/>
  <c r="H78" i="1"/>
  <c r="L78" i="1"/>
  <c r="N65" i="1"/>
  <c r="P110" i="1"/>
  <c r="L65" i="1"/>
  <c r="N45" i="1"/>
  <c r="L87" i="1"/>
  <c r="J87" i="1"/>
  <c r="N78" i="1"/>
  <c r="J45" i="1"/>
  <c r="F45" i="1"/>
  <c r="F78" i="1"/>
  <c r="L45" i="1"/>
  <c r="H45" i="1"/>
  <c r="R87" i="1"/>
  <c r="P78" i="1"/>
  <c r="P65" i="1"/>
  <c r="R78" i="1"/>
  <c r="F87" i="1"/>
  <c r="F65" i="1"/>
  <c r="D87" i="1"/>
  <c r="H110" i="1"/>
</calcChain>
</file>

<file path=xl/sharedStrings.xml><?xml version="1.0" encoding="utf-8"?>
<sst xmlns="http://schemas.openxmlformats.org/spreadsheetml/2006/main" count="299" uniqueCount="70">
  <si>
    <t>Как Вы думаете с чего начинается коррупция в университетской среде? (возможны несколько вариантов ответа)</t>
  </si>
  <si>
    <t>Вуз</t>
  </si>
  <si>
    <t>Агротехнологический факультет</t>
  </si>
  <si>
    <t>Медицинский факультет</t>
  </si>
  <si>
    <t>Институт языка и литературы</t>
  </si>
  <si>
    <t>Педагогический факультет</t>
  </si>
  <si>
    <t>Факультет инженерии и цифровых технологий</t>
  </si>
  <si>
    <t>Факультет истории, экономики и права</t>
  </si>
  <si>
    <t>Факультет математики и естественных наук</t>
  </si>
  <si>
    <t>N</t>
  </si>
  <si>
    <t>Ответ</t>
  </si>
  <si>
    <t>Количество выбравших вариант ответа</t>
  </si>
  <si>
    <t>Процент выбравших вариант ответа</t>
  </si>
  <si>
    <t>Да</t>
  </si>
  <si>
    <t>Нет</t>
  </si>
  <si>
    <t xml:space="preserve">получение преподавателем или сотрудником букета цветов, коробки конфет </t>
  </si>
  <si>
    <t>использование служебного положения в целях личного обогащения</t>
  </si>
  <si>
    <t>получение вознаграждения наличными деньгами или переводом денежных средств на банковскую карту</t>
  </si>
  <si>
    <t>получение преподавателем или сотрудниками дорогого подарка</t>
  </si>
  <si>
    <t xml:space="preserve">оказание обучающимся безвозмездной услуги, подлежащей оплате, преподавателю или сотруднику </t>
  </si>
  <si>
    <t>оказание каких – либо бесплатных услуг сотрудниками университета - за вознаграждение</t>
  </si>
  <si>
    <t>Приходилось ли Вам или Вашим знакомым покупать подарок, передавать денежные средства или оказывать безвозмездно услугу, подлежащую оплате, преподавателям или сотрудникам нашего университета?</t>
  </si>
  <si>
    <t>Для чего Вам или Вашим знакомым пришлось купить подарок, передать денежные средства или оказать безвозмездно услугу, подлежащую оплате, преподавателям или сотрудникам нашего университета?</t>
  </si>
  <si>
    <t>в случае предоставления фиктивной справки за пропуски учебных занятий</t>
  </si>
  <si>
    <t>при доработке баллов рейтинга</t>
  </si>
  <si>
    <t>при сдаче курсовых работ</t>
  </si>
  <si>
    <t>при проверке письменной оцениваемой работы на плагиат</t>
  </si>
  <si>
    <t>при распределении вакантных грантов</t>
  </si>
  <si>
    <t>при переводе или восстановлении в университет</t>
  </si>
  <si>
    <t>при сдаче итоговой аттестации</t>
  </si>
  <si>
    <t>при написании и защите дипломной/магистерской работы (проекта)</t>
  </si>
  <si>
    <t xml:space="preserve">Если вам станет известно о коррупционных проявлениях со стороны обучающихся или преподавателей, готовы ли Вы сообщить об этих фактах? </t>
  </si>
  <si>
    <t>да, но анонимно</t>
  </si>
  <si>
    <t>затрудняюсь ответить</t>
  </si>
  <si>
    <t>Столкнувшись с коррупционным нарушением в нашем Университете, куда Вы обратитесь в первую очередь? (возможен один вариант ответа)</t>
  </si>
  <si>
    <t>блог Председателя Правления - Ректора</t>
  </si>
  <si>
    <t>ящик доверия</t>
  </si>
  <si>
    <t>антикоррупционная комплаенс-служба</t>
  </si>
  <si>
    <t xml:space="preserve">комплаенс академ офицер проектного офиса «Саналы ұрпақ» </t>
  </si>
  <si>
    <t>деканат факультета/института</t>
  </si>
  <si>
    <t>юридический отдел университета</t>
  </si>
  <si>
    <t xml:space="preserve">Нужны ли Вам иные средства коммуникации для сообщения о фактах коррупции в нашем Университете? </t>
  </si>
  <si>
    <t>да (напишите ниже, какие именно)</t>
  </si>
  <si>
    <t>нет</t>
  </si>
  <si>
    <t>Какие методы предупреждения коррупции, используемые в нашем Университете, Вам известны?</t>
  </si>
  <si>
    <t>проведение акции «Чистая сессия»</t>
  </si>
  <si>
    <t>участие волонтеров – прокторов на экзаменах</t>
  </si>
  <si>
    <t>использование онлайн – прокторинга на экзаменах в LMS Moodle</t>
  </si>
  <si>
    <t xml:space="preserve">использование системы adASTRA для деперсонализации письменных экзаменов </t>
  </si>
  <si>
    <t>практикоориентированные экзаменационные задания</t>
  </si>
  <si>
    <t>участие работодателей во всех аттестационных комиссиях</t>
  </si>
  <si>
    <t xml:space="preserve">перевод и восстановление обучающегося из другого вуза, тоько при наличии сертификата </t>
  </si>
  <si>
    <t xml:space="preserve">На какую академическую степень Вы учитесь? </t>
  </si>
  <si>
    <t>бакалавр</t>
  </si>
  <si>
    <t xml:space="preserve">магистрант </t>
  </si>
  <si>
    <t>докторант</t>
  </si>
  <si>
    <t>Ваш факультет?</t>
  </si>
  <si>
    <t>МФ</t>
  </si>
  <si>
    <t>АФ</t>
  </si>
  <si>
    <t>ИЯиЛ</t>
  </si>
  <si>
    <t>ПФ</t>
  </si>
  <si>
    <t>ФИЦТ</t>
  </si>
  <si>
    <t>ФИЭП</t>
  </si>
  <si>
    <t>ФМЕН</t>
  </si>
  <si>
    <t>На каком курсе Вы обучаетесь?</t>
  </si>
  <si>
    <t>первый</t>
  </si>
  <si>
    <t>второй</t>
  </si>
  <si>
    <t>третий</t>
  </si>
  <si>
    <t>четвертый</t>
  </si>
  <si>
    <t>Всего опрошено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</si>
</sst>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22222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Как Вы думаете с чего начинается коррупция в университетской среде?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600661379421436"/>
          <c:y val="0.14629281633913407"/>
          <c:w val="0.32144641215876896"/>
          <c:h val="0.74824080813427729"/>
        </c:manualLayout>
      </c:layout>
      <c:pieChart>
        <c:varyColors val="1"/>
        <c:ser>
          <c:idx val="0"/>
          <c:order val="0"/>
          <c:tx>
            <c:strRef>
              <c:f>Лист1!$C$6</c:f>
              <c:strCache>
                <c:ptCount val="1"/>
                <c:pt idx="0">
                  <c:v>Количество выбравших вариант ответа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43-498E-9511-2C2BA2F9A2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43-498E-9511-2C2BA2F9A2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43-498E-9511-2C2BA2F9A2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43-498E-9511-2C2BA2F9A2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43-498E-9511-2C2BA2F9A2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43-498E-9511-2C2BA2F9A2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Лист1!$B$7:$B$12</c:f>
              <c:strCache>
                <c:ptCount val="6"/>
                <c:pt idx="0">
                  <c:v>использование служебного положения в целях личного обогащения</c:v>
                </c:pt>
                <c:pt idx="1">
                  <c:v>получение вознаграждения наличными деньгами или переводом денежных средств на банковскую карту</c:v>
                </c:pt>
                <c:pt idx="2">
                  <c:v>оказание каких – либо бесплатных услуг сотрудниками университета - за вознаграждение</c:v>
                </c:pt>
                <c:pt idx="3">
                  <c:v>получение преподавателем или сотрудниками дорогого подарка</c:v>
                </c:pt>
                <c:pt idx="4">
                  <c:v>оказание обучающимся безвозмездной услуги, подлежащей оплате, преподавателю или сотруднику </c:v>
                </c:pt>
                <c:pt idx="5">
                  <c:v>получение преподавателем или сотрудником букета цветов, коробки конфет </c:v>
                </c:pt>
              </c:strCache>
            </c:strRef>
          </c:cat>
          <c:val>
            <c:numRef>
              <c:f>Лист1!$C$7:$C$12</c:f>
              <c:numCache>
                <c:formatCode>General</c:formatCode>
                <c:ptCount val="6"/>
                <c:pt idx="0">
                  <c:v>1142</c:v>
                </c:pt>
                <c:pt idx="1">
                  <c:v>1032</c:v>
                </c:pt>
                <c:pt idx="2">
                  <c:v>565</c:v>
                </c:pt>
                <c:pt idx="3">
                  <c:v>509</c:v>
                </c:pt>
                <c:pt idx="4">
                  <c:v>508</c:v>
                </c:pt>
                <c:pt idx="5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3-4253-BB16-DC1464B6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744885679903729"/>
          <c:y val="0.19130042568208386"/>
          <c:w val="0.47533092659446452"/>
          <c:h val="0.57843534264099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/>
              <a:t>Приходилось ли Вам или Вашим знакомым покупать подарок, передавать денежные средства или оказывать безвозмездно услугу, подлежащую оплате, преподавателям или сотрудникам нашего университета?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Лист1!$C$18</c:f>
              <c:strCache>
                <c:ptCount val="1"/>
                <c:pt idx="0">
                  <c:v>Количество выбравших вариант ответа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1E1-4530-9F93-6D366F0F666D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B8-4803-99D9-EBB2030165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Лист1!$B$19:$B$20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Лист1!$C$19:$C$20</c:f>
              <c:numCache>
                <c:formatCode>General</c:formatCode>
                <c:ptCount val="2"/>
                <c:pt idx="0">
                  <c:v>106</c:v>
                </c:pt>
                <c:pt idx="1">
                  <c:v>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1-4530-9F93-6D366F0F6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9932963474766"/>
          <c:y val="0.51223747735758374"/>
          <c:w val="9.9431050652449129E-2"/>
          <c:h val="0.14040737865513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1"/>
              <a:t>Для чего Вам или Вашим знакомым пришлось купить подарок, передать денежные средства или оказать безвозмездно услугу, подлежащую оплате, преподавателям или сотрудникам нашего университета?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Лист1!$C$26</c:f>
              <c:strCache>
                <c:ptCount val="1"/>
                <c:pt idx="0">
                  <c:v>Количество выбравших вариант ответа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Лист1!$B$27:$B$34</c:f>
              <c:strCache>
                <c:ptCount val="8"/>
                <c:pt idx="0">
                  <c:v>при распределении вакантных грантов</c:v>
                </c:pt>
                <c:pt idx="1">
                  <c:v>при проверке письменной оцениваемой работы на плагиат</c:v>
                </c:pt>
                <c:pt idx="2">
                  <c:v>при написании и защите дипломной/магистерской работы (проекта)</c:v>
                </c:pt>
                <c:pt idx="3">
                  <c:v>при переводе или восстановлении в университет</c:v>
                </c:pt>
                <c:pt idx="4">
                  <c:v>при сдаче итоговой аттестации</c:v>
                </c:pt>
                <c:pt idx="5">
                  <c:v>при сдаче курсовых работ</c:v>
                </c:pt>
                <c:pt idx="6">
                  <c:v>в случае предоставления фиктивной справки за пропуски учебных занятий</c:v>
                </c:pt>
                <c:pt idx="7">
                  <c:v>при доработке баллов рейтинга</c:v>
                </c:pt>
              </c:strCache>
            </c:strRef>
          </c:cat>
          <c:val>
            <c:numRef>
              <c:f>Лист1!$C$27:$C$34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26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F-4A13-9B2E-613CDEDF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327691936"/>
        <c:axId val="327706912"/>
      </c:barChart>
      <c:catAx>
        <c:axId val="327691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706912"/>
        <c:crosses val="autoZero"/>
        <c:auto val="1"/>
        <c:lblAlgn val="ctr"/>
        <c:lblOffset val="100"/>
        <c:noMultiLvlLbl val="0"/>
      </c:catAx>
      <c:valAx>
        <c:axId val="327706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769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 b="1"/>
              <a:t>Столкнувшись с коррупционным нарушением в нашем Университете, куда Вы обратитесь в первую очередь?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Лист1!$C$50</c:f>
              <c:strCache>
                <c:ptCount val="1"/>
                <c:pt idx="0">
                  <c:v>Количество выбравших вариант ответа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Лист1!$B$51:$B$56</c:f>
              <c:strCache>
                <c:ptCount val="6"/>
                <c:pt idx="0">
                  <c:v>комплаенс академ офицер проектного офиса «Саналы ұрпақ» </c:v>
                </c:pt>
                <c:pt idx="1">
                  <c:v>юридический отдел университета</c:v>
                </c:pt>
                <c:pt idx="2">
                  <c:v>блог Председателя Правления - Ректора</c:v>
                </c:pt>
                <c:pt idx="3">
                  <c:v>ящик доверия</c:v>
                </c:pt>
                <c:pt idx="4">
                  <c:v>антикоррупционная комплаенс-служба</c:v>
                </c:pt>
                <c:pt idx="5">
                  <c:v>деканат факультета/института</c:v>
                </c:pt>
              </c:strCache>
            </c:strRef>
          </c:cat>
          <c:val>
            <c:numRef>
              <c:f>Лист1!$C$51:$C$56</c:f>
              <c:numCache>
                <c:formatCode>General</c:formatCode>
                <c:ptCount val="6"/>
                <c:pt idx="0">
                  <c:v>97</c:v>
                </c:pt>
                <c:pt idx="1">
                  <c:v>145</c:v>
                </c:pt>
                <c:pt idx="2">
                  <c:v>229</c:v>
                </c:pt>
                <c:pt idx="3">
                  <c:v>414</c:v>
                </c:pt>
                <c:pt idx="4">
                  <c:v>656</c:v>
                </c:pt>
                <c:pt idx="5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9-46C6-BF12-5D482F93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327679120"/>
        <c:axId val="327681616"/>
      </c:barChart>
      <c:catAx>
        <c:axId val="3276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681616"/>
        <c:crosses val="autoZero"/>
        <c:auto val="1"/>
        <c:lblAlgn val="ctr"/>
        <c:lblOffset val="100"/>
        <c:noMultiLvlLbl val="0"/>
      </c:catAx>
      <c:valAx>
        <c:axId val="327681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76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Какие методы предупреждения коррупции, используемые в нашем Университете, Вам известны?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Лист1!$C$70</c:f>
              <c:strCache>
                <c:ptCount val="1"/>
                <c:pt idx="0">
                  <c:v>Количество выбравших вариант ответа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Лист1!$B$71:$B$77</c:f>
              <c:strCache>
                <c:ptCount val="7"/>
                <c:pt idx="0">
                  <c:v>участие работодателей во всех аттестационных комиссиях</c:v>
                </c:pt>
                <c:pt idx="1">
                  <c:v>практикоориентированные экзаменационные задания</c:v>
                </c:pt>
                <c:pt idx="2">
                  <c:v>перевод и восстановление обучающегося из другого вуза, тоько при наличии сертификата </c:v>
                </c:pt>
                <c:pt idx="3">
                  <c:v>использование системы adASTRA для деперсонализации письменных экзаменов </c:v>
                </c:pt>
                <c:pt idx="4">
                  <c:v>использование онлайн – прокторинга на экзаменах в LMS Moodle</c:v>
                </c:pt>
                <c:pt idx="5">
                  <c:v>участие волонтеров – прокторов на экзаменах</c:v>
                </c:pt>
                <c:pt idx="6">
                  <c:v>проведение акции «Чистая сессия»</c:v>
                </c:pt>
              </c:strCache>
            </c:strRef>
          </c:cat>
          <c:val>
            <c:numRef>
              <c:f>Лист1!$C$71:$C$77</c:f>
              <c:numCache>
                <c:formatCode>General</c:formatCode>
                <c:ptCount val="7"/>
                <c:pt idx="0">
                  <c:v>158</c:v>
                </c:pt>
                <c:pt idx="1">
                  <c:v>172</c:v>
                </c:pt>
                <c:pt idx="2">
                  <c:v>212</c:v>
                </c:pt>
                <c:pt idx="3">
                  <c:v>254</c:v>
                </c:pt>
                <c:pt idx="4">
                  <c:v>296</c:v>
                </c:pt>
                <c:pt idx="5">
                  <c:v>397</c:v>
                </c:pt>
                <c:pt idx="6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5-474F-8CCA-CF609B74F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7708576"/>
        <c:axId val="327710656"/>
      </c:barChart>
      <c:catAx>
        <c:axId val="327708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710656"/>
        <c:crosses val="autoZero"/>
        <c:auto val="1"/>
        <c:lblAlgn val="ctr"/>
        <c:lblOffset val="100"/>
        <c:noMultiLvlLbl val="0"/>
      </c:catAx>
      <c:valAx>
        <c:axId val="327710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770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431346</xdr:colOff>
      <xdr:row>1</xdr:row>
      <xdr:rowOff>108857</xdr:rowOff>
    </xdr:from>
    <xdr:to>
      <xdr:col>36</xdr:col>
      <xdr:colOff>9525</xdr:colOff>
      <xdr:row>14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435429</xdr:colOff>
      <xdr:row>15</xdr:row>
      <xdr:rowOff>152399</xdr:rowOff>
    </xdr:from>
    <xdr:to>
      <xdr:col>26</xdr:col>
      <xdr:colOff>459241</xdr:colOff>
      <xdr:row>28</xdr:row>
      <xdr:rowOff>95249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444954</xdr:colOff>
      <xdr:row>29</xdr:row>
      <xdr:rowOff>72117</xdr:rowOff>
    </xdr:from>
    <xdr:to>
      <xdr:col>29</xdr:col>
      <xdr:colOff>25854</xdr:colOff>
      <xdr:row>45</xdr:row>
      <xdr:rowOff>180974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450397</xdr:colOff>
      <xdr:row>46</xdr:row>
      <xdr:rowOff>142874</xdr:rowOff>
    </xdr:from>
    <xdr:to>
      <xdr:col>26</xdr:col>
      <xdr:colOff>145597</xdr:colOff>
      <xdr:row>60</xdr:row>
      <xdr:rowOff>100692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421821</xdr:colOff>
      <xdr:row>60</xdr:row>
      <xdr:rowOff>179612</xdr:rowOff>
    </xdr:from>
    <xdr:to>
      <xdr:col>30</xdr:col>
      <xdr:colOff>0</xdr:colOff>
      <xdr:row>74</xdr:row>
      <xdr:rowOff>27213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abSelected="1" zoomScale="70" zoomScaleNormal="70" workbookViewId="0">
      <selection activeCell="H92" sqref="H92"/>
    </sheetView>
  </sheetViews>
  <sheetFormatPr defaultRowHeight="15" x14ac:dyDescent="0.25"/>
  <cols>
    <col min="1" max="1" width="5.85546875" customWidth="1"/>
    <col min="2" max="2" width="47" customWidth="1"/>
  </cols>
  <sheetData>
    <row r="1" spans="1:18" x14ac:dyDescent="0.25">
      <c r="B1" t="s">
        <v>69</v>
      </c>
      <c r="C1">
        <v>2376</v>
      </c>
    </row>
    <row r="3" spans="1:18" x14ac:dyDescent="0.25">
      <c r="A3" t="s">
        <v>0</v>
      </c>
    </row>
    <row r="5" spans="1:18" ht="24" customHeight="1" x14ac:dyDescent="0.25">
      <c r="A5" s="1"/>
      <c r="B5" s="2"/>
      <c r="C5" s="51" t="s">
        <v>1</v>
      </c>
      <c r="D5" s="51"/>
      <c r="E5" s="50" t="s">
        <v>2</v>
      </c>
      <c r="F5" s="50"/>
      <c r="G5" s="49" t="s">
        <v>3</v>
      </c>
      <c r="H5" s="49"/>
      <c r="I5" s="50" t="s">
        <v>4</v>
      </c>
      <c r="J5" s="50"/>
      <c r="K5" s="49" t="s">
        <v>5</v>
      </c>
      <c r="L5" s="49"/>
      <c r="M5" s="48" t="s">
        <v>6</v>
      </c>
      <c r="N5" s="48"/>
      <c r="O5" s="49" t="s">
        <v>7</v>
      </c>
      <c r="P5" s="49"/>
      <c r="Q5" s="50" t="s">
        <v>8</v>
      </c>
      <c r="R5" s="50"/>
    </row>
    <row r="6" spans="1:18" ht="45" x14ac:dyDescent="0.25">
      <c r="A6" s="3" t="s">
        <v>9</v>
      </c>
      <c r="B6" s="3" t="s">
        <v>10</v>
      </c>
      <c r="C6" s="4" t="s">
        <v>11</v>
      </c>
      <c r="D6" s="4" t="s">
        <v>12</v>
      </c>
      <c r="E6" s="5" t="s">
        <v>11</v>
      </c>
      <c r="F6" s="5" t="s">
        <v>12</v>
      </c>
      <c r="G6" s="4" t="s">
        <v>11</v>
      </c>
      <c r="H6" s="6" t="s">
        <v>12</v>
      </c>
      <c r="I6" s="5" t="s">
        <v>11</v>
      </c>
      <c r="J6" s="7" t="s">
        <v>12</v>
      </c>
      <c r="K6" s="4" t="s">
        <v>11</v>
      </c>
      <c r="L6" s="6" t="s">
        <v>12</v>
      </c>
      <c r="M6" s="5" t="s">
        <v>11</v>
      </c>
      <c r="N6" s="7" t="s">
        <v>12</v>
      </c>
      <c r="O6" s="6" t="s">
        <v>11</v>
      </c>
      <c r="P6" s="4" t="s">
        <v>12</v>
      </c>
      <c r="Q6" s="5" t="s">
        <v>11</v>
      </c>
      <c r="R6" s="7" t="s">
        <v>12</v>
      </c>
    </row>
    <row r="7" spans="1:18" ht="30" x14ac:dyDescent="0.25">
      <c r="A7" s="8">
        <v>1</v>
      </c>
      <c r="B7" s="17" t="s">
        <v>16</v>
      </c>
      <c r="C7" s="35">
        <v>1142</v>
      </c>
      <c r="D7" s="10"/>
      <c r="E7" s="21">
        <v>25</v>
      </c>
      <c r="F7" s="11"/>
      <c r="G7" s="9">
        <v>20</v>
      </c>
      <c r="H7" s="10"/>
      <c r="I7" s="21">
        <v>51</v>
      </c>
      <c r="J7" s="11"/>
      <c r="K7" s="9">
        <v>43</v>
      </c>
      <c r="L7" s="10"/>
      <c r="M7" s="33">
        <v>37</v>
      </c>
      <c r="N7" s="11"/>
      <c r="O7" s="46">
        <v>65</v>
      </c>
      <c r="P7" s="10"/>
      <c r="Q7" s="33">
        <v>44</v>
      </c>
      <c r="R7" s="11"/>
    </row>
    <row r="8" spans="1:18" ht="45" x14ac:dyDescent="0.25">
      <c r="A8" s="8">
        <v>2</v>
      </c>
      <c r="B8" s="17" t="s">
        <v>17</v>
      </c>
      <c r="C8" s="35">
        <v>1032</v>
      </c>
      <c r="D8" s="41"/>
      <c r="E8" s="32">
        <v>29</v>
      </c>
      <c r="F8" s="26"/>
      <c r="G8" s="43">
        <v>24</v>
      </c>
      <c r="H8" s="44"/>
      <c r="I8" s="32">
        <v>49</v>
      </c>
      <c r="J8" s="26"/>
      <c r="K8" s="43">
        <v>50</v>
      </c>
      <c r="L8" s="44"/>
      <c r="M8" s="32">
        <v>37</v>
      </c>
      <c r="N8" s="26"/>
      <c r="O8" s="43">
        <v>66</v>
      </c>
      <c r="P8" s="44"/>
      <c r="Q8" s="32">
        <v>41</v>
      </c>
      <c r="R8" s="26"/>
    </row>
    <row r="9" spans="1:18" ht="45" x14ac:dyDescent="0.25">
      <c r="A9" s="8">
        <v>3</v>
      </c>
      <c r="B9" s="20" t="s">
        <v>20</v>
      </c>
      <c r="C9" s="36">
        <v>565</v>
      </c>
      <c r="D9" s="37"/>
      <c r="E9" s="32">
        <v>20</v>
      </c>
      <c r="F9" s="34"/>
      <c r="G9" s="43">
        <v>18</v>
      </c>
      <c r="H9" s="45"/>
      <c r="I9" s="32">
        <v>36</v>
      </c>
      <c r="J9" s="34"/>
      <c r="K9" s="43">
        <v>38</v>
      </c>
      <c r="L9" s="45"/>
      <c r="M9" s="32">
        <v>29</v>
      </c>
      <c r="N9" s="34"/>
      <c r="O9" s="43">
        <v>64</v>
      </c>
      <c r="P9" s="45"/>
      <c r="Q9" s="32">
        <v>38</v>
      </c>
      <c r="R9" s="34"/>
    </row>
    <row r="10" spans="1:18" ht="30" x14ac:dyDescent="0.25">
      <c r="A10" s="8">
        <v>4</v>
      </c>
      <c r="B10" s="20" t="s">
        <v>18</v>
      </c>
      <c r="C10" s="36">
        <v>509</v>
      </c>
      <c r="D10" s="37"/>
      <c r="E10" s="32">
        <v>23</v>
      </c>
      <c r="F10" s="34"/>
      <c r="G10" s="43">
        <v>18</v>
      </c>
      <c r="H10" s="45"/>
      <c r="I10" s="32">
        <v>41</v>
      </c>
      <c r="J10" s="34"/>
      <c r="K10" s="43">
        <v>37</v>
      </c>
      <c r="L10" s="45"/>
      <c r="M10" s="32">
        <v>28</v>
      </c>
      <c r="N10" s="34"/>
      <c r="O10" s="43">
        <v>51</v>
      </c>
      <c r="P10" s="45"/>
      <c r="Q10" s="32">
        <v>35</v>
      </c>
      <c r="R10" s="34"/>
    </row>
    <row r="11" spans="1:18" ht="45" x14ac:dyDescent="0.25">
      <c r="A11" s="8">
        <v>5</v>
      </c>
      <c r="B11" s="17" t="s">
        <v>19</v>
      </c>
      <c r="C11" s="35">
        <v>508</v>
      </c>
      <c r="D11" s="41"/>
      <c r="E11" s="32">
        <v>23</v>
      </c>
      <c r="F11" s="34"/>
      <c r="G11" s="43">
        <v>13</v>
      </c>
      <c r="H11" s="45"/>
      <c r="I11" s="32">
        <v>41</v>
      </c>
      <c r="J11" s="34"/>
      <c r="K11" s="43">
        <v>32</v>
      </c>
      <c r="L11" s="45"/>
      <c r="M11" s="32">
        <v>29</v>
      </c>
      <c r="N11" s="34"/>
      <c r="O11" s="43">
        <v>53</v>
      </c>
      <c r="P11" s="45"/>
      <c r="Q11" s="32">
        <v>37</v>
      </c>
      <c r="R11" s="34"/>
    </row>
    <row r="12" spans="1:18" ht="29.25" customHeight="1" x14ac:dyDescent="0.25">
      <c r="A12" s="8">
        <v>6</v>
      </c>
      <c r="B12" s="20" t="s">
        <v>15</v>
      </c>
      <c r="C12" s="9">
        <v>449</v>
      </c>
      <c r="D12" s="10"/>
      <c r="E12" s="21">
        <v>13</v>
      </c>
      <c r="F12" s="11"/>
      <c r="G12" s="9">
        <v>8</v>
      </c>
      <c r="H12" s="10"/>
      <c r="I12" s="21">
        <v>32</v>
      </c>
      <c r="J12" s="11"/>
      <c r="K12" s="9">
        <v>27</v>
      </c>
      <c r="L12" s="10"/>
      <c r="M12" s="33">
        <v>20</v>
      </c>
      <c r="N12" s="11"/>
      <c r="O12" s="46">
        <v>31</v>
      </c>
      <c r="P12" s="10"/>
      <c r="Q12" s="33">
        <v>23</v>
      </c>
      <c r="R12" s="11"/>
    </row>
    <row r="15" spans="1:18" x14ac:dyDescent="0.25">
      <c r="A15" t="s">
        <v>21</v>
      </c>
    </row>
    <row r="17" spans="1:18" ht="30" customHeight="1" x14ac:dyDescent="0.25">
      <c r="A17" s="1"/>
      <c r="B17" s="2"/>
      <c r="C17" s="51" t="s">
        <v>1</v>
      </c>
      <c r="D17" s="51"/>
      <c r="E17" s="50" t="s">
        <v>2</v>
      </c>
      <c r="F17" s="50"/>
      <c r="G17" s="49" t="s">
        <v>3</v>
      </c>
      <c r="H17" s="49"/>
      <c r="I17" s="50" t="s">
        <v>4</v>
      </c>
      <c r="J17" s="50"/>
      <c r="K17" s="49" t="s">
        <v>5</v>
      </c>
      <c r="L17" s="49"/>
      <c r="M17" s="48" t="s">
        <v>6</v>
      </c>
      <c r="N17" s="48"/>
      <c r="O17" s="49" t="s">
        <v>7</v>
      </c>
      <c r="P17" s="49"/>
      <c r="Q17" s="50" t="s">
        <v>8</v>
      </c>
      <c r="R17" s="50"/>
    </row>
    <row r="18" spans="1:18" ht="45" x14ac:dyDescent="0.25">
      <c r="A18" s="3" t="s">
        <v>9</v>
      </c>
      <c r="B18" s="3" t="s">
        <v>10</v>
      </c>
      <c r="C18" s="4" t="s">
        <v>11</v>
      </c>
      <c r="D18" s="4" t="s">
        <v>12</v>
      </c>
      <c r="E18" s="5" t="s">
        <v>11</v>
      </c>
      <c r="F18" s="5" t="s">
        <v>12</v>
      </c>
      <c r="G18" s="4" t="s">
        <v>11</v>
      </c>
      <c r="H18" s="6" t="s">
        <v>12</v>
      </c>
      <c r="I18" s="5" t="s">
        <v>11</v>
      </c>
      <c r="J18" s="7" t="s">
        <v>12</v>
      </c>
      <c r="K18" s="4" t="s">
        <v>11</v>
      </c>
      <c r="L18" s="6" t="s">
        <v>12</v>
      </c>
      <c r="M18" s="5" t="s">
        <v>11</v>
      </c>
      <c r="N18" s="7" t="s">
        <v>12</v>
      </c>
      <c r="O18" s="6" t="s">
        <v>11</v>
      </c>
      <c r="P18" s="4" t="s">
        <v>12</v>
      </c>
      <c r="Q18" s="5" t="s">
        <v>11</v>
      </c>
      <c r="R18" s="7" t="s">
        <v>12</v>
      </c>
    </row>
    <row r="19" spans="1:18" x14ac:dyDescent="0.25">
      <c r="A19" s="8">
        <v>1</v>
      </c>
      <c r="B19" s="20" t="s">
        <v>13</v>
      </c>
      <c r="C19" s="21">
        <v>106</v>
      </c>
      <c r="D19" s="11">
        <f>C19/C21</f>
        <v>4.4801352493660185E-2</v>
      </c>
      <c r="E19" s="21">
        <v>12</v>
      </c>
      <c r="F19" s="11">
        <f>E19/E21</f>
        <v>8.0536912751677847E-2</v>
      </c>
      <c r="G19" s="21">
        <v>5</v>
      </c>
      <c r="H19" s="11">
        <f>G19/G21</f>
        <v>3.875968992248062E-2</v>
      </c>
      <c r="I19" s="21">
        <v>31</v>
      </c>
      <c r="J19" s="11">
        <f>I19/I21</f>
        <v>7.9081632653061229E-2</v>
      </c>
      <c r="K19" s="21">
        <v>23</v>
      </c>
      <c r="L19" s="11">
        <f>K19/K21</f>
        <v>5.1224944320712694E-2</v>
      </c>
      <c r="M19" s="22">
        <v>7</v>
      </c>
      <c r="N19" s="11">
        <f>M19/M21</f>
        <v>3.0434782608695653E-2</v>
      </c>
      <c r="O19" s="23">
        <v>15</v>
      </c>
      <c r="P19" s="11">
        <f>O19/O21</f>
        <v>2.5773195876288658E-2</v>
      </c>
      <c r="Q19" s="22">
        <v>6</v>
      </c>
      <c r="R19" s="11">
        <f>Q19/Q21</f>
        <v>1.5267175572519083E-2</v>
      </c>
    </row>
    <row r="20" spans="1:18" x14ac:dyDescent="0.25">
      <c r="A20" s="8">
        <v>2</v>
      </c>
      <c r="B20" s="17" t="s">
        <v>14</v>
      </c>
      <c r="C20" s="31">
        <v>2260</v>
      </c>
      <c r="D20" s="11">
        <f>C20/C21</f>
        <v>0.95519864750633976</v>
      </c>
      <c r="E20" s="21">
        <v>137</v>
      </c>
      <c r="F20" s="11">
        <f>E20/E21</f>
        <v>0.91946308724832215</v>
      </c>
      <c r="G20" s="21">
        <v>124</v>
      </c>
      <c r="H20" s="11">
        <f>G20/G21</f>
        <v>0.96124031007751942</v>
      </c>
      <c r="I20" s="21">
        <v>361</v>
      </c>
      <c r="J20" s="11">
        <f>I20/I21</f>
        <v>0.92091836734693877</v>
      </c>
      <c r="K20" s="21">
        <v>426</v>
      </c>
      <c r="L20" s="11">
        <f>K20/K21</f>
        <v>0.94877505567928733</v>
      </c>
      <c r="M20" s="22">
        <v>223</v>
      </c>
      <c r="N20" s="11">
        <f>M20/M21</f>
        <v>0.9695652173913043</v>
      </c>
      <c r="O20" s="23">
        <v>567</v>
      </c>
      <c r="P20" s="11">
        <f>O20/O21</f>
        <v>0.97422680412371132</v>
      </c>
      <c r="Q20" s="22">
        <v>387</v>
      </c>
      <c r="R20" s="11">
        <f>Q20/Q21</f>
        <v>0.98473282442748089</v>
      </c>
    </row>
    <row r="21" spans="1:18" x14ac:dyDescent="0.25">
      <c r="C21" s="13">
        <f t="shared" ref="C21:R21" si="0">SUM(C19:C20)</f>
        <v>2366</v>
      </c>
      <c r="D21" s="15">
        <f t="shared" si="0"/>
        <v>1</v>
      </c>
      <c r="E21" s="13">
        <f t="shared" si="0"/>
        <v>149</v>
      </c>
      <c r="F21" s="15">
        <f t="shared" si="0"/>
        <v>1</v>
      </c>
      <c r="G21" s="13">
        <f t="shared" si="0"/>
        <v>129</v>
      </c>
      <c r="H21" s="15">
        <f t="shared" si="0"/>
        <v>1</v>
      </c>
      <c r="I21" s="13">
        <f t="shared" si="0"/>
        <v>392</v>
      </c>
      <c r="J21" s="15">
        <f t="shared" si="0"/>
        <v>1</v>
      </c>
      <c r="K21" s="13">
        <f t="shared" si="0"/>
        <v>449</v>
      </c>
      <c r="L21" s="15">
        <f t="shared" si="0"/>
        <v>1</v>
      </c>
      <c r="M21" s="13">
        <f t="shared" si="0"/>
        <v>230</v>
      </c>
      <c r="N21" s="15">
        <f t="shared" si="0"/>
        <v>1</v>
      </c>
      <c r="O21" s="13">
        <f t="shared" si="0"/>
        <v>582</v>
      </c>
      <c r="P21" s="15">
        <f t="shared" si="0"/>
        <v>1</v>
      </c>
      <c r="Q21" s="13">
        <f t="shared" si="0"/>
        <v>393</v>
      </c>
      <c r="R21" s="15">
        <f t="shared" si="0"/>
        <v>1</v>
      </c>
    </row>
    <row r="23" spans="1:18" x14ac:dyDescent="0.25">
      <c r="A23" t="s">
        <v>22</v>
      </c>
    </row>
    <row r="25" spans="1:18" ht="30.75" customHeight="1" x14ac:dyDescent="0.25">
      <c r="A25" s="1"/>
      <c r="B25" s="2"/>
      <c r="C25" s="51" t="s">
        <v>1</v>
      </c>
      <c r="D25" s="51"/>
      <c r="E25" s="50" t="s">
        <v>2</v>
      </c>
      <c r="F25" s="50"/>
      <c r="G25" s="49" t="s">
        <v>3</v>
      </c>
      <c r="H25" s="49"/>
      <c r="I25" s="50" t="s">
        <v>4</v>
      </c>
      <c r="J25" s="50"/>
      <c r="K25" s="49" t="s">
        <v>5</v>
      </c>
      <c r="L25" s="49"/>
      <c r="M25" s="48" t="s">
        <v>6</v>
      </c>
      <c r="N25" s="48"/>
      <c r="O25" s="49" t="s">
        <v>7</v>
      </c>
      <c r="P25" s="49"/>
      <c r="Q25" s="50" t="s">
        <v>8</v>
      </c>
      <c r="R25" s="50"/>
    </row>
    <row r="26" spans="1:18" ht="45" x14ac:dyDescent="0.25">
      <c r="A26" s="3" t="s">
        <v>9</v>
      </c>
      <c r="B26" s="3" t="s">
        <v>10</v>
      </c>
      <c r="C26" s="4" t="s">
        <v>11</v>
      </c>
      <c r="D26" s="4" t="s">
        <v>12</v>
      </c>
      <c r="E26" s="5" t="s">
        <v>11</v>
      </c>
      <c r="F26" s="5" t="s">
        <v>12</v>
      </c>
      <c r="G26" s="4" t="s">
        <v>11</v>
      </c>
      <c r="H26" s="6" t="s">
        <v>12</v>
      </c>
      <c r="I26" s="5" t="s">
        <v>11</v>
      </c>
      <c r="J26" s="7" t="s">
        <v>12</v>
      </c>
      <c r="K26" s="4" t="s">
        <v>11</v>
      </c>
      <c r="L26" s="6" t="s">
        <v>12</v>
      </c>
      <c r="M26" s="5" t="s">
        <v>11</v>
      </c>
      <c r="N26" s="7" t="s">
        <v>12</v>
      </c>
      <c r="O26" s="6" t="s">
        <v>11</v>
      </c>
      <c r="P26" s="4" t="s">
        <v>12</v>
      </c>
      <c r="Q26" s="5" t="s">
        <v>11</v>
      </c>
      <c r="R26" s="7" t="s">
        <v>12</v>
      </c>
    </row>
    <row r="27" spans="1:18" x14ac:dyDescent="0.25">
      <c r="A27" s="8">
        <v>5</v>
      </c>
      <c r="B27" s="16" t="s">
        <v>27</v>
      </c>
      <c r="C27" s="35">
        <v>1</v>
      </c>
      <c r="D27" s="41"/>
      <c r="E27" s="16"/>
      <c r="F27" s="16"/>
      <c r="G27" s="37"/>
      <c r="H27" s="37"/>
      <c r="I27" s="18"/>
      <c r="J27" s="16"/>
      <c r="K27" s="36"/>
      <c r="L27" s="37"/>
      <c r="M27" s="18">
        <v>1</v>
      </c>
      <c r="N27" s="16"/>
      <c r="O27" s="36"/>
      <c r="P27" s="37"/>
      <c r="Q27" s="18"/>
      <c r="R27" s="16"/>
    </row>
    <row r="28" spans="1:18" x14ac:dyDescent="0.25">
      <c r="A28" s="8">
        <v>4</v>
      </c>
      <c r="B28" s="16" t="s">
        <v>26</v>
      </c>
      <c r="C28" s="36">
        <v>3</v>
      </c>
      <c r="D28" s="37"/>
      <c r="E28" s="16"/>
      <c r="F28" s="16"/>
      <c r="G28" s="36">
        <v>1</v>
      </c>
      <c r="H28" s="37"/>
      <c r="I28" s="18">
        <v>2</v>
      </c>
      <c r="J28" s="16"/>
      <c r="K28" s="36"/>
      <c r="L28" s="37"/>
      <c r="M28" s="18"/>
      <c r="N28" s="16"/>
      <c r="O28" s="36"/>
      <c r="P28" s="37"/>
      <c r="Q28" s="18"/>
      <c r="R28" s="16"/>
    </row>
    <row r="29" spans="1:18" x14ac:dyDescent="0.25">
      <c r="A29" s="8">
        <v>8</v>
      </c>
      <c r="B29" s="16" t="s">
        <v>30</v>
      </c>
      <c r="C29" s="36">
        <v>4</v>
      </c>
      <c r="D29" s="37"/>
      <c r="E29" s="16"/>
      <c r="F29" s="16"/>
      <c r="G29" s="37"/>
      <c r="H29" s="37"/>
      <c r="I29" s="18">
        <v>2</v>
      </c>
      <c r="J29" s="16"/>
      <c r="K29" s="36">
        <v>2</v>
      </c>
      <c r="L29" s="37"/>
      <c r="M29" s="18">
        <v>1</v>
      </c>
      <c r="N29" s="16"/>
      <c r="O29" s="36"/>
      <c r="P29" s="37"/>
      <c r="Q29" s="18"/>
      <c r="R29" s="16"/>
    </row>
    <row r="30" spans="1:18" ht="30" x14ac:dyDescent="0.25">
      <c r="A30" s="8">
        <v>6</v>
      </c>
      <c r="B30" s="17" t="s">
        <v>28</v>
      </c>
      <c r="C30" s="35">
        <v>5</v>
      </c>
      <c r="D30" s="37"/>
      <c r="E30" s="18">
        <v>1</v>
      </c>
      <c r="F30" s="16"/>
      <c r="G30" s="37"/>
      <c r="H30" s="37"/>
      <c r="I30" s="18">
        <v>1</v>
      </c>
      <c r="J30" s="16"/>
      <c r="K30" s="36">
        <v>1</v>
      </c>
      <c r="L30" s="37"/>
      <c r="M30" s="18"/>
      <c r="N30" s="16"/>
      <c r="O30" s="36">
        <v>1</v>
      </c>
      <c r="P30" s="37"/>
      <c r="Q30" s="18"/>
      <c r="R30" s="16"/>
    </row>
    <row r="31" spans="1:18" x14ac:dyDescent="0.25">
      <c r="A31" s="8">
        <v>7</v>
      </c>
      <c r="B31" s="16" t="s">
        <v>29</v>
      </c>
      <c r="C31" s="36">
        <v>7</v>
      </c>
      <c r="D31" s="37"/>
      <c r="E31" s="16"/>
      <c r="F31" s="16"/>
      <c r="G31" s="37"/>
      <c r="H31" s="37"/>
      <c r="I31" s="18">
        <v>1</v>
      </c>
      <c r="J31" s="16"/>
      <c r="K31" s="36">
        <v>3</v>
      </c>
      <c r="L31" s="37"/>
      <c r="M31" s="18">
        <v>2</v>
      </c>
      <c r="N31" s="16"/>
      <c r="O31" s="36"/>
      <c r="P31" s="37"/>
      <c r="Q31" s="18"/>
      <c r="R31" s="16"/>
    </row>
    <row r="32" spans="1:18" ht="15.75" customHeight="1" x14ac:dyDescent="0.25">
      <c r="A32" s="8">
        <v>3</v>
      </c>
      <c r="B32" s="17" t="s">
        <v>25</v>
      </c>
      <c r="C32" s="35">
        <v>10</v>
      </c>
      <c r="D32" s="41"/>
      <c r="E32" s="18">
        <v>1</v>
      </c>
      <c r="F32" s="19"/>
      <c r="G32" s="36"/>
      <c r="H32" s="42"/>
      <c r="I32" s="18">
        <v>3</v>
      </c>
      <c r="J32" s="19"/>
      <c r="K32" s="36">
        <v>2</v>
      </c>
      <c r="L32" s="42"/>
      <c r="M32" s="18">
        <v>1</v>
      </c>
      <c r="N32" s="19"/>
      <c r="O32" s="36">
        <v>2</v>
      </c>
      <c r="P32" s="42"/>
      <c r="Q32" s="18"/>
      <c r="R32" s="19"/>
    </row>
    <row r="33" spans="1:18" x14ac:dyDescent="0.25">
      <c r="A33" s="8">
        <v>1</v>
      </c>
      <c r="B33" s="16" t="s">
        <v>23</v>
      </c>
      <c r="C33" s="9">
        <v>26</v>
      </c>
      <c r="D33" s="10"/>
      <c r="E33" s="21">
        <v>7</v>
      </c>
      <c r="F33" s="11"/>
      <c r="G33" s="9"/>
      <c r="H33" s="10"/>
      <c r="I33" s="21">
        <v>6</v>
      </c>
      <c r="J33" s="11"/>
      <c r="K33" s="9">
        <v>5</v>
      </c>
      <c r="L33" s="10"/>
      <c r="M33" s="22"/>
      <c r="N33" s="11"/>
      <c r="O33" s="12">
        <v>4</v>
      </c>
      <c r="P33" s="10"/>
      <c r="Q33" s="22">
        <v>3</v>
      </c>
      <c r="R33" s="11"/>
    </row>
    <row r="34" spans="1:18" x14ac:dyDescent="0.25">
      <c r="A34" s="8">
        <v>2</v>
      </c>
      <c r="B34" s="17" t="s">
        <v>24</v>
      </c>
      <c r="C34" s="35">
        <v>44</v>
      </c>
      <c r="D34" s="10"/>
      <c r="E34" s="21">
        <v>3</v>
      </c>
      <c r="F34" s="11"/>
      <c r="G34" s="9">
        <v>4</v>
      </c>
      <c r="H34" s="10"/>
      <c r="I34" s="21">
        <v>16</v>
      </c>
      <c r="J34" s="11"/>
      <c r="K34" s="9">
        <v>9</v>
      </c>
      <c r="L34" s="10"/>
      <c r="M34" s="22">
        <v>2</v>
      </c>
      <c r="N34" s="11"/>
      <c r="O34" s="12">
        <v>7</v>
      </c>
      <c r="P34" s="10"/>
      <c r="Q34" s="22">
        <v>2</v>
      </c>
      <c r="R34" s="11"/>
    </row>
    <row r="35" spans="1:18" x14ac:dyDescent="0.25">
      <c r="E35" s="13">
        <f>SUM(E27:E34)</f>
        <v>12</v>
      </c>
      <c r="G35" s="13">
        <f>SUM(G27:G34)</f>
        <v>5</v>
      </c>
      <c r="I35" s="13">
        <f>SUM(I27:I34)</f>
        <v>31</v>
      </c>
      <c r="K35" s="13">
        <f>SUM(K27:K34)</f>
        <v>22</v>
      </c>
      <c r="M35" s="13">
        <f>SUM(M27:M34)</f>
        <v>7</v>
      </c>
      <c r="O35" s="13">
        <f>SUM(O27:O34)</f>
        <v>14</v>
      </c>
      <c r="Q35" s="13">
        <f>SUM(Q27:Q34)</f>
        <v>5</v>
      </c>
    </row>
    <row r="37" spans="1:18" x14ac:dyDescent="0.25">
      <c r="A37" t="s">
        <v>31</v>
      </c>
    </row>
    <row r="39" spans="1:18" ht="32.25" customHeight="1" x14ac:dyDescent="0.25">
      <c r="A39" s="1"/>
      <c r="B39" s="2"/>
      <c r="C39" s="51" t="s">
        <v>1</v>
      </c>
      <c r="D39" s="51"/>
      <c r="E39" s="50" t="s">
        <v>2</v>
      </c>
      <c r="F39" s="50"/>
      <c r="G39" s="49" t="s">
        <v>3</v>
      </c>
      <c r="H39" s="49"/>
      <c r="I39" s="50" t="s">
        <v>4</v>
      </c>
      <c r="J39" s="50"/>
      <c r="K39" s="49" t="s">
        <v>5</v>
      </c>
      <c r="L39" s="49"/>
      <c r="M39" s="48" t="s">
        <v>6</v>
      </c>
      <c r="N39" s="48"/>
      <c r="O39" s="49" t="s">
        <v>7</v>
      </c>
      <c r="P39" s="49"/>
      <c r="Q39" s="50" t="s">
        <v>8</v>
      </c>
      <c r="R39" s="50"/>
    </row>
    <row r="40" spans="1:18" ht="45" x14ac:dyDescent="0.25">
      <c r="A40" s="3" t="s">
        <v>9</v>
      </c>
      <c r="B40" s="3" t="s">
        <v>10</v>
      </c>
      <c r="C40" s="4" t="s">
        <v>11</v>
      </c>
      <c r="D40" s="4" t="s">
        <v>12</v>
      </c>
      <c r="E40" s="5" t="s">
        <v>11</v>
      </c>
      <c r="F40" s="5" t="s">
        <v>12</v>
      </c>
      <c r="G40" s="4" t="s">
        <v>11</v>
      </c>
      <c r="H40" s="6" t="s">
        <v>12</v>
      </c>
      <c r="I40" s="5" t="s">
        <v>11</v>
      </c>
      <c r="J40" s="7" t="s">
        <v>12</v>
      </c>
      <c r="K40" s="4" t="s">
        <v>11</v>
      </c>
      <c r="L40" s="6" t="s">
        <v>12</v>
      </c>
      <c r="M40" s="5" t="s">
        <v>11</v>
      </c>
      <c r="N40" s="7" t="s">
        <v>12</v>
      </c>
      <c r="O40" s="6" t="s">
        <v>11</v>
      </c>
      <c r="P40" s="4" t="s">
        <v>12</v>
      </c>
      <c r="Q40" s="5" t="s">
        <v>11</v>
      </c>
      <c r="R40" s="7" t="s">
        <v>12</v>
      </c>
    </row>
    <row r="41" spans="1:18" x14ac:dyDescent="0.25">
      <c r="A41" s="8">
        <v>1</v>
      </c>
      <c r="B41" s="20" t="s">
        <v>13</v>
      </c>
      <c r="C41" s="9">
        <v>502</v>
      </c>
      <c r="D41" s="10">
        <f>C41/C45</f>
        <v>0.21370796083439761</v>
      </c>
      <c r="E41" s="21">
        <v>31</v>
      </c>
      <c r="F41" s="11">
        <f>E41/E45</f>
        <v>0.20805369127516779</v>
      </c>
      <c r="G41" s="9">
        <v>29</v>
      </c>
      <c r="H41" s="10">
        <f>G41/G45</f>
        <v>0.22480620155038761</v>
      </c>
      <c r="I41" s="21">
        <v>96</v>
      </c>
      <c r="J41" s="11">
        <f>I41/I45</f>
        <v>0.24615384615384617</v>
      </c>
      <c r="K41" s="9">
        <v>90</v>
      </c>
      <c r="L41" s="10">
        <f>K41/K45</f>
        <v>0.20089285714285715</v>
      </c>
      <c r="M41" s="22">
        <v>42</v>
      </c>
      <c r="N41" s="11">
        <f>M41/M45</f>
        <v>0.18340611353711792</v>
      </c>
      <c r="O41" s="12">
        <v>121</v>
      </c>
      <c r="P41" s="10">
        <f>O41/O45</f>
        <v>0.20826161790017211</v>
      </c>
      <c r="Q41" s="22">
        <v>85</v>
      </c>
      <c r="R41" s="11">
        <f>Q41/Q45</f>
        <v>0.21794871794871795</v>
      </c>
    </row>
    <row r="42" spans="1:18" x14ac:dyDescent="0.25">
      <c r="A42" s="8">
        <v>2</v>
      </c>
      <c r="B42" s="16" t="s">
        <v>32</v>
      </c>
      <c r="C42" s="9">
        <v>1193</v>
      </c>
      <c r="D42" s="10">
        <f>C42/C45</f>
        <v>0.50787569178373781</v>
      </c>
      <c r="E42" s="21">
        <v>79</v>
      </c>
      <c r="F42" s="11">
        <f>E42/E45</f>
        <v>0.53020134228187921</v>
      </c>
      <c r="G42" s="9">
        <v>60</v>
      </c>
      <c r="H42" s="10">
        <f>G42/G45</f>
        <v>0.46511627906976744</v>
      </c>
      <c r="I42" s="21">
        <v>214</v>
      </c>
      <c r="J42" s="11">
        <f>I42/I45</f>
        <v>0.54871794871794877</v>
      </c>
      <c r="K42" s="9">
        <v>217</v>
      </c>
      <c r="L42" s="10">
        <f>K42/K45</f>
        <v>0.484375</v>
      </c>
      <c r="M42" s="22">
        <v>96</v>
      </c>
      <c r="N42" s="11">
        <f>M42/M45</f>
        <v>0.41921397379912662</v>
      </c>
      <c r="O42" s="12">
        <v>302</v>
      </c>
      <c r="P42" s="10">
        <f>O42/O45</f>
        <v>0.51979345955249567</v>
      </c>
      <c r="Q42" s="22">
        <v>212</v>
      </c>
      <c r="R42" s="11">
        <f>Q42/Q45</f>
        <v>0.54358974358974355</v>
      </c>
    </row>
    <row r="43" spans="1:18" x14ac:dyDescent="0.25">
      <c r="A43" s="8">
        <v>3</v>
      </c>
      <c r="B43" s="17" t="s">
        <v>14</v>
      </c>
      <c r="C43" s="9">
        <v>292</v>
      </c>
      <c r="D43" s="10">
        <f>C43/C45</f>
        <v>0.12430821626223926</v>
      </c>
      <c r="E43" s="21">
        <v>20</v>
      </c>
      <c r="F43" s="11">
        <f>E43/E45</f>
        <v>0.13422818791946309</v>
      </c>
      <c r="G43" s="9">
        <v>14</v>
      </c>
      <c r="H43" s="10">
        <f>G43/G45</f>
        <v>0.10852713178294573</v>
      </c>
      <c r="I43" s="21">
        <v>36</v>
      </c>
      <c r="J43" s="11">
        <f>I43/I45</f>
        <v>9.2307692307692313E-2</v>
      </c>
      <c r="K43" s="9">
        <v>55</v>
      </c>
      <c r="L43" s="10">
        <f>K43/K45</f>
        <v>0.12276785714285714</v>
      </c>
      <c r="M43" s="22">
        <v>45</v>
      </c>
      <c r="N43" s="11">
        <f>M43/M45</f>
        <v>0.1965065502183406</v>
      </c>
      <c r="O43" s="12">
        <v>62</v>
      </c>
      <c r="P43" s="10">
        <f>O43/O45</f>
        <v>0.10671256454388985</v>
      </c>
      <c r="Q43" s="22">
        <v>51</v>
      </c>
      <c r="R43" s="11">
        <f>Q43/Q45</f>
        <v>0.13076923076923078</v>
      </c>
    </row>
    <row r="44" spans="1:18" x14ac:dyDescent="0.25">
      <c r="A44" s="8">
        <v>4</v>
      </c>
      <c r="B44" s="17" t="s">
        <v>33</v>
      </c>
      <c r="C44" s="35">
        <v>362</v>
      </c>
      <c r="D44" s="10">
        <f>C44/C45</f>
        <v>0.15410813111962537</v>
      </c>
      <c r="E44" s="21">
        <v>19</v>
      </c>
      <c r="F44" s="11">
        <f>E44/E45</f>
        <v>0.12751677852348994</v>
      </c>
      <c r="G44" s="9">
        <v>26</v>
      </c>
      <c r="H44" s="10">
        <f>G44/G45</f>
        <v>0.20155038759689922</v>
      </c>
      <c r="I44" s="21">
        <v>44</v>
      </c>
      <c r="J44" s="11">
        <f>I44/I45</f>
        <v>0.11282051282051282</v>
      </c>
      <c r="K44" s="9">
        <v>86</v>
      </c>
      <c r="L44" s="10">
        <f>K44/K45</f>
        <v>0.19196428571428573</v>
      </c>
      <c r="M44" s="22">
        <v>46</v>
      </c>
      <c r="N44" s="11">
        <f>M44/M45</f>
        <v>0.20087336244541484</v>
      </c>
      <c r="O44" s="12">
        <v>96</v>
      </c>
      <c r="P44" s="10">
        <f>O44/O45</f>
        <v>0.16523235800344235</v>
      </c>
      <c r="Q44" s="22">
        <v>42</v>
      </c>
      <c r="R44" s="11">
        <f>Q44/Q45</f>
        <v>0.1076923076923077</v>
      </c>
    </row>
    <row r="45" spans="1:18" x14ac:dyDescent="0.25">
      <c r="C45" s="13">
        <f t="shared" ref="C45:R45" si="1">SUM(C41:C44)</f>
        <v>2349</v>
      </c>
      <c r="D45" s="15">
        <f t="shared" si="1"/>
        <v>1</v>
      </c>
      <c r="E45" s="13">
        <f t="shared" si="1"/>
        <v>149</v>
      </c>
      <c r="F45" s="15">
        <f t="shared" si="1"/>
        <v>1</v>
      </c>
      <c r="G45" s="13">
        <f t="shared" si="1"/>
        <v>129</v>
      </c>
      <c r="H45" s="15">
        <f t="shared" si="1"/>
        <v>1</v>
      </c>
      <c r="I45" s="13">
        <f t="shared" si="1"/>
        <v>390</v>
      </c>
      <c r="J45" s="15">
        <f t="shared" si="1"/>
        <v>1</v>
      </c>
      <c r="K45" s="13">
        <f t="shared" si="1"/>
        <v>448</v>
      </c>
      <c r="L45" s="15">
        <f t="shared" si="1"/>
        <v>1</v>
      </c>
      <c r="M45" s="13">
        <f t="shared" si="1"/>
        <v>229</v>
      </c>
      <c r="N45" s="15">
        <f t="shared" si="1"/>
        <v>1</v>
      </c>
      <c r="O45" s="13">
        <f t="shared" si="1"/>
        <v>581</v>
      </c>
      <c r="P45" s="15">
        <f t="shared" si="1"/>
        <v>1</v>
      </c>
      <c r="Q45" s="13">
        <f t="shared" si="1"/>
        <v>390</v>
      </c>
      <c r="R45" s="15">
        <f t="shared" si="1"/>
        <v>1</v>
      </c>
    </row>
    <row r="47" spans="1:18" x14ac:dyDescent="0.25">
      <c r="A47" t="s">
        <v>34</v>
      </c>
    </row>
    <row r="49" spans="1:18" ht="24.75" customHeight="1" x14ac:dyDescent="0.25">
      <c r="A49" s="1"/>
      <c r="B49" s="2"/>
      <c r="C49" s="51" t="s">
        <v>1</v>
      </c>
      <c r="D49" s="51"/>
      <c r="E49" s="50" t="s">
        <v>2</v>
      </c>
      <c r="F49" s="50"/>
      <c r="G49" s="49" t="s">
        <v>3</v>
      </c>
      <c r="H49" s="49"/>
      <c r="I49" s="50" t="s">
        <v>4</v>
      </c>
      <c r="J49" s="50"/>
      <c r="K49" s="49" t="s">
        <v>5</v>
      </c>
      <c r="L49" s="49"/>
      <c r="M49" s="48" t="s">
        <v>6</v>
      </c>
      <c r="N49" s="48"/>
      <c r="O49" s="49" t="s">
        <v>7</v>
      </c>
      <c r="P49" s="49"/>
      <c r="Q49" s="50" t="s">
        <v>8</v>
      </c>
      <c r="R49" s="50"/>
    </row>
    <row r="50" spans="1:18" ht="45" x14ac:dyDescent="0.25">
      <c r="A50" s="3" t="s">
        <v>9</v>
      </c>
      <c r="B50" s="3" t="s">
        <v>10</v>
      </c>
      <c r="C50" s="4" t="s">
        <v>11</v>
      </c>
      <c r="D50" s="4" t="s">
        <v>12</v>
      </c>
      <c r="E50" s="5" t="s">
        <v>11</v>
      </c>
      <c r="F50" s="5" t="s">
        <v>12</v>
      </c>
      <c r="G50" s="4" t="s">
        <v>11</v>
      </c>
      <c r="H50" s="6" t="s">
        <v>12</v>
      </c>
      <c r="I50" s="5" t="s">
        <v>11</v>
      </c>
      <c r="J50" s="7" t="s">
        <v>12</v>
      </c>
      <c r="K50" s="4" t="s">
        <v>11</v>
      </c>
      <c r="L50" s="6" t="s">
        <v>12</v>
      </c>
      <c r="M50" s="5" t="s">
        <v>11</v>
      </c>
      <c r="N50" s="7" t="s">
        <v>12</v>
      </c>
      <c r="O50" s="6" t="s">
        <v>11</v>
      </c>
      <c r="P50" s="4" t="s">
        <v>12</v>
      </c>
      <c r="Q50" s="5" t="s">
        <v>11</v>
      </c>
      <c r="R50" s="7" t="s">
        <v>12</v>
      </c>
    </row>
    <row r="51" spans="1:18" x14ac:dyDescent="0.25">
      <c r="A51" s="8">
        <v>4</v>
      </c>
      <c r="B51" s="16" t="s">
        <v>38</v>
      </c>
      <c r="C51" s="40">
        <v>97</v>
      </c>
      <c r="D51" s="10">
        <f t="shared" ref="D51:D56" si="2">C51/$C$57</f>
        <v>4.1559554413024849E-2</v>
      </c>
      <c r="E51" s="18">
        <v>11</v>
      </c>
      <c r="F51" s="11">
        <f t="shared" ref="F51:F56" si="3">E51/$E$57</f>
        <v>7.4829931972789115E-2</v>
      </c>
      <c r="G51" s="36">
        <v>2</v>
      </c>
      <c r="H51" s="10">
        <f t="shared" ref="H51:H56" si="4">G51/$G$57</f>
        <v>1.5625E-2</v>
      </c>
      <c r="I51" s="18">
        <v>19</v>
      </c>
      <c r="J51" s="11">
        <f t="shared" ref="J51:J56" si="5">I51/$I$57</f>
        <v>4.8469387755102039E-2</v>
      </c>
      <c r="K51" s="36">
        <v>15</v>
      </c>
      <c r="L51" s="10">
        <f t="shared" ref="L51:L56" si="6">K51/$K$57</f>
        <v>3.3936651583710405E-2</v>
      </c>
      <c r="M51" s="18">
        <v>7</v>
      </c>
      <c r="N51" s="11">
        <f t="shared" ref="N51:N56" si="7">M51/$M$57</f>
        <v>3.0701754385964911E-2</v>
      </c>
      <c r="O51" s="36">
        <v>18</v>
      </c>
      <c r="P51" s="10">
        <f t="shared" ref="P51:P56" si="8">O51/$O$57</f>
        <v>3.1034482758620689E-2</v>
      </c>
      <c r="Q51" s="18">
        <v>25</v>
      </c>
      <c r="R51" s="11">
        <f t="shared" ref="R51:R56" si="9">Q51/$Q$57</f>
        <v>6.4267352185089971E-2</v>
      </c>
    </row>
    <row r="52" spans="1:18" x14ac:dyDescent="0.25">
      <c r="A52" s="8">
        <v>6</v>
      </c>
      <c r="B52" s="16" t="s">
        <v>40</v>
      </c>
      <c r="C52" s="39">
        <v>145</v>
      </c>
      <c r="D52" s="10">
        <f t="shared" si="2"/>
        <v>6.2125107112253643E-2</v>
      </c>
      <c r="E52" s="18">
        <v>4</v>
      </c>
      <c r="F52" s="11">
        <f t="shared" si="3"/>
        <v>2.7210884353741496E-2</v>
      </c>
      <c r="G52" s="36">
        <v>5</v>
      </c>
      <c r="H52" s="10">
        <f t="shared" si="4"/>
        <v>3.90625E-2</v>
      </c>
      <c r="I52" s="18">
        <v>32</v>
      </c>
      <c r="J52" s="11">
        <f t="shared" si="5"/>
        <v>8.1632653061224483E-2</v>
      </c>
      <c r="K52" s="36">
        <v>24</v>
      </c>
      <c r="L52" s="10">
        <f t="shared" si="6"/>
        <v>5.4298642533936653E-2</v>
      </c>
      <c r="M52" s="18">
        <v>23</v>
      </c>
      <c r="N52" s="11">
        <f t="shared" si="7"/>
        <v>0.10087719298245613</v>
      </c>
      <c r="O52" s="36">
        <v>38</v>
      </c>
      <c r="P52" s="10">
        <f t="shared" si="8"/>
        <v>6.5517241379310351E-2</v>
      </c>
      <c r="Q52" s="18">
        <v>17</v>
      </c>
      <c r="R52" s="11">
        <f t="shared" si="9"/>
        <v>4.3701799485861184E-2</v>
      </c>
    </row>
    <row r="53" spans="1:18" x14ac:dyDescent="0.25">
      <c r="A53" s="8">
        <v>1</v>
      </c>
      <c r="B53" s="16" t="s">
        <v>35</v>
      </c>
      <c r="C53" s="38">
        <v>229</v>
      </c>
      <c r="D53" s="10">
        <f t="shared" si="2"/>
        <v>9.811482433590403E-2</v>
      </c>
      <c r="E53" s="21">
        <v>16</v>
      </c>
      <c r="F53" s="11">
        <f t="shared" si="3"/>
        <v>0.10884353741496598</v>
      </c>
      <c r="G53" s="9">
        <v>15</v>
      </c>
      <c r="H53" s="10">
        <f t="shared" si="4"/>
        <v>0.1171875</v>
      </c>
      <c r="I53" s="21">
        <v>58</v>
      </c>
      <c r="J53" s="11">
        <f t="shared" si="5"/>
        <v>0.14795918367346939</v>
      </c>
      <c r="K53" s="9">
        <v>26</v>
      </c>
      <c r="L53" s="10">
        <f t="shared" si="6"/>
        <v>5.8823529411764705E-2</v>
      </c>
      <c r="M53" s="22">
        <v>25</v>
      </c>
      <c r="N53" s="11">
        <f t="shared" si="7"/>
        <v>0.10964912280701754</v>
      </c>
      <c r="O53" s="12">
        <v>55</v>
      </c>
      <c r="P53" s="10">
        <f t="shared" si="8"/>
        <v>9.4827586206896547E-2</v>
      </c>
      <c r="Q53" s="22">
        <v>32</v>
      </c>
      <c r="R53" s="11">
        <f t="shared" si="9"/>
        <v>8.2262210796915161E-2</v>
      </c>
    </row>
    <row r="54" spans="1:18" x14ac:dyDescent="0.25">
      <c r="A54" s="8">
        <v>2</v>
      </c>
      <c r="B54" s="17" t="s">
        <v>36</v>
      </c>
      <c r="C54" s="47">
        <v>414</v>
      </c>
      <c r="D54" s="10">
        <f t="shared" si="2"/>
        <v>0.17737789203084833</v>
      </c>
      <c r="E54" s="21">
        <v>32</v>
      </c>
      <c r="F54" s="11">
        <f t="shared" si="3"/>
        <v>0.21768707482993196</v>
      </c>
      <c r="G54" s="9">
        <v>20</v>
      </c>
      <c r="H54" s="10">
        <f t="shared" si="4"/>
        <v>0.15625</v>
      </c>
      <c r="I54" s="21">
        <v>83</v>
      </c>
      <c r="J54" s="11">
        <f t="shared" si="5"/>
        <v>0.21173469387755103</v>
      </c>
      <c r="K54" s="9">
        <v>85</v>
      </c>
      <c r="L54" s="10">
        <f t="shared" si="6"/>
        <v>0.19230769230769232</v>
      </c>
      <c r="M54" s="22">
        <v>34</v>
      </c>
      <c r="N54" s="11">
        <f t="shared" si="7"/>
        <v>0.14912280701754385</v>
      </c>
      <c r="O54" s="12">
        <v>85</v>
      </c>
      <c r="P54" s="10">
        <f t="shared" si="8"/>
        <v>0.14655172413793102</v>
      </c>
      <c r="Q54" s="22">
        <v>66</v>
      </c>
      <c r="R54" s="11">
        <f t="shared" si="9"/>
        <v>0.16966580976863754</v>
      </c>
    </row>
    <row r="55" spans="1:18" x14ac:dyDescent="0.25">
      <c r="A55" s="8">
        <v>3</v>
      </c>
      <c r="B55" s="16" t="s">
        <v>37</v>
      </c>
      <c r="C55" s="39">
        <v>656</v>
      </c>
      <c r="D55" s="10">
        <f t="shared" si="2"/>
        <v>0.2810625535561268</v>
      </c>
      <c r="E55" s="18">
        <v>37</v>
      </c>
      <c r="F55" s="11">
        <f t="shared" si="3"/>
        <v>0.25170068027210885</v>
      </c>
      <c r="G55" s="36">
        <v>49</v>
      </c>
      <c r="H55" s="10">
        <f t="shared" si="4"/>
        <v>0.3828125</v>
      </c>
      <c r="I55" s="18">
        <v>91</v>
      </c>
      <c r="J55" s="11">
        <f t="shared" si="5"/>
        <v>0.23214285714285715</v>
      </c>
      <c r="K55" s="36">
        <v>136</v>
      </c>
      <c r="L55" s="10">
        <f t="shared" si="6"/>
        <v>0.30769230769230771</v>
      </c>
      <c r="M55" s="18">
        <v>57</v>
      </c>
      <c r="N55" s="11">
        <f t="shared" si="7"/>
        <v>0.25</v>
      </c>
      <c r="O55" s="36">
        <v>163</v>
      </c>
      <c r="P55" s="10">
        <f t="shared" si="8"/>
        <v>0.2810344827586207</v>
      </c>
      <c r="Q55" s="18">
        <v>115</v>
      </c>
      <c r="R55" s="11">
        <f t="shared" si="9"/>
        <v>0.29562982005141386</v>
      </c>
    </row>
    <row r="56" spans="1:18" x14ac:dyDescent="0.25">
      <c r="A56" s="8">
        <v>5</v>
      </c>
      <c r="B56" s="16" t="s">
        <v>39</v>
      </c>
      <c r="C56" s="39">
        <v>793</v>
      </c>
      <c r="D56" s="10">
        <f t="shared" si="2"/>
        <v>0.33976006855184232</v>
      </c>
      <c r="E56" s="18">
        <v>47</v>
      </c>
      <c r="F56" s="11">
        <f t="shared" si="3"/>
        <v>0.31972789115646261</v>
      </c>
      <c r="G56" s="36">
        <v>37</v>
      </c>
      <c r="H56" s="10">
        <f t="shared" si="4"/>
        <v>0.2890625</v>
      </c>
      <c r="I56" s="18">
        <v>109</v>
      </c>
      <c r="J56" s="11">
        <f t="shared" si="5"/>
        <v>0.27806122448979592</v>
      </c>
      <c r="K56" s="36">
        <v>156</v>
      </c>
      <c r="L56" s="10">
        <f t="shared" si="6"/>
        <v>0.35294117647058826</v>
      </c>
      <c r="M56" s="18">
        <v>82</v>
      </c>
      <c r="N56" s="11">
        <f t="shared" si="7"/>
        <v>0.35964912280701755</v>
      </c>
      <c r="O56" s="36">
        <v>221</v>
      </c>
      <c r="P56" s="10">
        <f t="shared" si="8"/>
        <v>0.38103448275862067</v>
      </c>
      <c r="Q56" s="18">
        <v>134</v>
      </c>
      <c r="R56" s="11">
        <f t="shared" si="9"/>
        <v>0.34447300771208228</v>
      </c>
    </row>
    <row r="57" spans="1:18" x14ac:dyDescent="0.25">
      <c r="C57" s="13">
        <f t="shared" ref="C57:R57" si="10">SUM(C51:C56)</f>
        <v>2334</v>
      </c>
      <c r="D57" s="15">
        <f t="shared" si="10"/>
        <v>1</v>
      </c>
      <c r="E57" s="13">
        <f t="shared" si="10"/>
        <v>147</v>
      </c>
      <c r="F57" s="15">
        <f t="shared" si="10"/>
        <v>1</v>
      </c>
      <c r="G57" s="13">
        <f t="shared" si="10"/>
        <v>128</v>
      </c>
      <c r="H57" s="15">
        <f t="shared" si="10"/>
        <v>1</v>
      </c>
      <c r="I57" s="13">
        <f t="shared" si="10"/>
        <v>392</v>
      </c>
      <c r="J57" s="15">
        <f t="shared" si="10"/>
        <v>1</v>
      </c>
      <c r="K57" s="13">
        <f t="shared" si="10"/>
        <v>442</v>
      </c>
      <c r="L57" s="15">
        <f t="shared" si="10"/>
        <v>1</v>
      </c>
      <c r="M57" s="13">
        <f t="shared" si="10"/>
        <v>228</v>
      </c>
      <c r="N57" s="15">
        <f t="shared" si="10"/>
        <v>1</v>
      </c>
      <c r="O57" s="13">
        <f t="shared" si="10"/>
        <v>580</v>
      </c>
      <c r="P57" s="15">
        <f t="shared" si="10"/>
        <v>1</v>
      </c>
      <c r="Q57" s="13">
        <f t="shared" si="10"/>
        <v>389</v>
      </c>
      <c r="R57" s="15">
        <f t="shared" si="10"/>
        <v>1</v>
      </c>
    </row>
    <row r="59" spans="1:18" x14ac:dyDescent="0.25">
      <c r="A59" t="s">
        <v>41</v>
      </c>
    </row>
    <row r="61" spans="1:18" ht="24" customHeight="1" x14ac:dyDescent="0.25">
      <c r="A61" s="1"/>
      <c r="B61" s="2"/>
      <c r="C61" s="51" t="s">
        <v>1</v>
      </c>
      <c r="D61" s="51"/>
      <c r="E61" s="50" t="s">
        <v>2</v>
      </c>
      <c r="F61" s="50"/>
      <c r="G61" s="49" t="s">
        <v>3</v>
      </c>
      <c r="H61" s="49"/>
      <c r="I61" s="50" t="s">
        <v>4</v>
      </c>
      <c r="J61" s="50"/>
      <c r="K61" s="49" t="s">
        <v>5</v>
      </c>
      <c r="L61" s="49"/>
      <c r="M61" s="48" t="s">
        <v>6</v>
      </c>
      <c r="N61" s="48"/>
      <c r="O61" s="49" t="s">
        <v>7</v>
      </c>
      <c r="P61" s="49"/>
      <c r="Q61" s="50" t="s">
        <v>8</v>
      </c>
      <c r="R61" s="50"/>
    </row>
    <row r="62" spans="1:18" ht="45" x14ac:dyDescent="0.25">
      <c r="A62" s="3" t="s">
        <v>9</v>
      </c>
      <c r="B62" s="3" t="s">
        <v>10</v>
      </c>
      <c r="C62" s="4" t="s">
        <v>11</v>
      </c>
      <c r="D62" s="4" t="s">
        <v>12</v>
      </c>
      <c r="E62" s="5" t="s">
        <v>11</v>
      </c>
      <c r="F62" s="5" t="s">
        <v>12</v>
      </c>
      <c r="G62" s="4" t="s">
        <v>11</v>
      </c>
      <c r="H62" s="6" t="s">
        <v>12</v>
      </c>
      <c r="I62" s="5" t="s">
        <v>11</v>
      </c>
      <c r="J62" s="7" t="s">
        <v>12</v>
      </c>
      <c r="K62" s="4" t="s">
        <v>11</v>
      </c>
      <c r="L62" s="6" t="s">
        <v>12</v>
      </c>
      <c r="M62" s="5" t="s">
        <v>11</v>
      </c>
      <c r="N62" s="7" t="s">
        <v>12</v>
      </c>
      <c r="O62" s="6" t="s">
        <v>11</v>
      </c>
      <c r="P62" s="4" t="s">
        <v>12</v>
      </c>
      <c r="Q62" s="5" t="s">
        <v>11</v>
      </c>
      <c r="R62" s="7" t="s">
        <v>12</v>
      </c>
    </row>
    <row r="63" spans="1:18" x14ac:dyDescent="0.25">
      <c r="A63" s="8">
        <v>1</v>
      </c>
      <c r="B63" s="20" t="s">
        <v>43</v>
      </c>
      <c r="C63" s="9">
        <v>2267</v>
      </c>
      <c r="D63" s="10">
        <f>C63/C65</f>
        <v>0.96673773987206824</v>
      </c>
      <c r="E63" s="21">
        <v>147</v>
      </c>
      <c r="F63" s="11">
        <f>E63/E65</f>
        <v>0.98657718120805371</v>
      </c>
      <c r="G63" s="9">
        <v>124</v>
      </c>
      <c r="H63" s="10">
        <f>G63/G65</f>
        <v>0.96124031007751942</v>
      </c>
      <c r="I63" s="21">
        <v>376</v>
      </c>
      <c r="J63" s="11">
        <f>I63/I65</f>
        <v>0.95918367346938771</v>
      </c>
      <c r="K63" s="9">
        <v>434</v>
      </c>
      <c r="L63" s="10">
        <f>K63/K65</f>
        <v>0.96659242761692654</v>
      </c>
      <c r="M63" s="22">
        <v>221</v>
      </c>
      <c r="N63" s="11">
        <f>M63/M65</f>
        <v>0.96086956521739131</v>
      </c>
      <c r="O63" s="12">
        <v>564</v>
      </c>
      <c r="P63" s="10">
        <f>O63/O65</f>
        <v>0.96907216494845361</v>
      </c>
      <c r="Q63" s="22">
        <v>382</v>
      </c>
      <c r="R63" s="11">
        <f>Q63/Q65</f>
        <v>0.97201017811704837</v>
      </c>
    </row>
    <row r="64" spans="1:18" x14ac:dyDescent="0.25">
      <c r="A64" s="8">
        <v>2</v>
      </c>
      <c r="B64" s="17" t="s">
        <v>42</v>
      </c>
      <c r="C64" s="35">
        <v>78</v>
      </c>
      <c r="D64" s="10">
        <f>C64/C65</f>
        <v>3.3262260127931771E-2</v>
      </c>
      <c r="E64" s="21">
        <v>2</v>
      </c>
      <c r="F64" s="11">
        <f>E64/E65</f>
        <v>1.3422818791946308E-2</v>
      </c>
      <c r="G64" s="9">
        <v>5</v>
      </c>
      <c r="H64" s="10">
        <f>G64/G65</f>
        <v>3.875968992248062E-2</v>
      </c>
      <c r="I64" s="21">
        <v>16</v>
      </c>
      <c r="J64" s="11">
        <f>I64/I65</f>
        <v>4.0816326530612242E-2</v>
      </c>
      <c r="K64" s="9">
        <v>15</v>
      </c>
      <c r="L64" s="10">
        <f>K64/K65</f>
        <v>3.34075723830735E-2</v>
      </c>
      <c r="M64" s="22">
        <v>9</v>
      </c>
      <c r="N64" s="11">
        <f>M64/M65</f>
        <v>3.9130434782608699E-2</v>
      </c>
      <c r="O64" s="12">
        <v>18</v>
      </c>
      <c r="P64" s="10">
        <f>O64/O65</f>
        <v>3.0927835051546393E-2</v>
      </c>
      <c r="Q64" s="22">
        <v>11</v>
      </c>
      <c r="R64" s="11">
        <f>Q64/Q65</f>
        <v>2.7989821882951654E-2</v>
      </c>
    </row>
    <row r="65" spans="1:18" x14ac:dyDescent="0.25">
      <c r="C65" s="13">
        <f>SUM(C63:C64)</f>
        <v>2345</v>
      </c>
      <c r="D65" s="15">
        <f t="shared" ref="D65" si="11">SUM(D63:D64)</f>
        <v>1</v>
      </c>
      <c r="E65" s="13">
        <f>SUM(E63:E64)</f>
        <v>149</v>
      </c>
      <c r="F65" s="15">
        <f t="shared" ref="F65" si="12">SUM(F63:F64)</f>
        <v>1</v>
      </c>
      <c r="G65" s="13">
        <f>SUM(G63:G64)</f>
        <v>129</v>
      </c>
      <c r="H65" s="15">
        <f t="shared" ref="H65" si="13">SUM(H63:H64)</f>
        <v>1</v>
      </c>
      <c r="I65" s="13">
        <f>SUM(I63:I64)</f>
        <v>392</v>
      </c>
      <c r="J65" s="15">
        <f t="shared" ref="J65" si="14">SUM(J63:J64)</f>
        <v>1</v>
      </c>
      <c r="K65" s="13">
        <f>SUM(K63:K64)</f>
        <v>449</v>
      </c>
      <c r="L65" s="15">
        <f t="shared" ref="L65" si="15">SUM(L63:L64)</f>
        <v>1</v>
      </c>
      <c r="M65" s="13">
        <f>SUM(M63:M64)</f>
        <v>230</v>
      </c>
      <c r="N65" s="15">
        <f t="shared" ref="N65" si="16">SUM(N63:N64)</f>
        <v>1</v>
      </c>
      <c r="O65" s="13">
        <f>SUM(O63:O64)</f>
        <v>582</v>
      </c>
      <c r="P65" s="15">
        <f t="shared" ref="P65" si="17">SUM(P63:P64)</f>
        <v>1</v>
      </c>
      <c r="Q65" s="13">
        <f>SUM(Q63:Q64)</f>
        <v>393</v>
      </c>
      <c r="R65" s="15">
        <f t="shared" ref="R65" si="18">SUM(R63:R64)</f>
        <v>1</v>
      </c>
    </row>
    <row r="67" spans="1:18" x14ac:dyDescent="0.25">
      <c r="A67" t="s">
        <v>44</v>
      </c>
    </row>
    <row r="69" spans="1:18" ht="26.25" customHeight="1" x14ac:dyDescent="0.25">
      <c r="A69" s="1"/>
      <c r="B69" s="2"/>
      <c r="C69" s="51" t="s">
        <v>1</v>
      </c>
      <c r="D69" s="51"/>
      <c r="E69" s="50" t="s">
        <v>2</v>
      </c>
      <c r="F69" s="50"/>
      <c r="G69" s="49" t="s">
        <v>3</v>
      </c>
      <c r="H69" s="49"/>
      <c r="I69" s="50" t="s">
        <v>4</v>
      </c>
      <c r="J69" s="50"/>
      <c r="K69" s="49" t="s">
        <v>5</v>
      </c>
      <c r="L69" s="49"/>
      <c r="M69" s="48" t="s">
        <v>6</v>
      </c>
      <c r="N69" s="48"/>
      <c r="O69" s="49" t="s">
        <v>7</v>
      </c>
      <c r="P69" s="49"/>
      <c r="Q69" s="50" t="s">
        <v>8</v>
      </c>
      <c r="R69" s="50"/>
    </row>
    <row r="70" spans="1:18" ht="45" x14ac:dyDescent="0.25">
      <c r="A70" s="3" t="s">
        <v>9</v>
      </c>
      <c r="B70" s="3" t="s">
        <v>10</v>
      </c>
      <c r="C70" s="4" t="s">
        <v>11</v>
      </c>
      <c r="D70" s="4" t="s">
        <v>12</v>
      </c>
      <c r="E70" s="5" t="s">
        <v>11</v>
      </c>
      <c r="F70" s="5" t="s">
        <v>12</v>
      </c>
      <c r="G70" s="4" t="s">
        <v>11</v>
      </c>
      <c r="H70" s="6" t="s">
        <v>12</v>
      </c>
      <c r="I70" s="5" t="s">
        <v>11</v>
      </c>
      <c r="J70" s="7" t="s">
        <v>12</v>
      </c>
      <c r="K70" s="4" t="s">
        <v>11</v>
      </c>
      <c r="L70" s="6" t="s">
        <v>12</v>
      </c>
      <c r="M70" s="5" t="s">
        <v>11</v>
      </c>
      <c r="N70" s="7" t="s">
        <v>12</v>
      </c>
      <c r="O70" s="6" t="s">
        <v>11</v>
      </c>
      <c r="P70" s="4" t="s">
        <v>12</v>
      </c>
      <c r="Q70" s="5" t="s">
        <v>11</v>
      </c>
      <c r="R70" s="7" t="s">
        <v>12</v>
      </c>
    </row>
    <row r="71" spans="1:18" x14ac:dyDescent="0.25">
      <c r="A71" s="8">
        <v>6</v>
      </c>
      <c r="B71" s="16" t="s">
        <v>50</v>
      </c>
      <c r="C71" s="35">
        <v>158</v>
      </c>
      <c r="D71" s="10">
        <f t="shared" ref="D71:D77" si="19">C71/$C$78</f>
        <v>6.9055944055944049E-2</v>
      </c>
      <c r="E71" s="18">
        <v>11</v>
      </c>
      <c r="F71" s="11">
        <f t="shared" ref="F71:F77" si="20">E71/$E$78</f>
        <v>7.5342465753424653E-2</v>
      </c>
      <c r="G71" s="36">
        <v>5</v>
      </c>
      <c r="H71" s="10">
        <f t="shared" ref="H71:H77" si="21">G71/$G$78</f>
        <v>3.968253968253968E-2</v>
      </c>
      <c r="I71" s="18">
        <v>29</v>
      </c>
      <c r="J71" s="11">
        <f t="shared" ref="J71:J77" si="22">I71/$I$78</f>
        <v>7.4168797953964194E-2</v>
      </c>
      <c r="K71" s="36">
        <v>30</v>
      </c>
      <c r="L71" s="10">
        <f t="shared" ref="L71:L77" si="23">K71/$K$78</f>
        <v>6.8337129840546698E-2</v>
      </c>
      <c r="M71" s="18">
        <v>14</v>
      </c>
      <c r="N71" s="11">
        <f t="shared" ref="N71:N77" si="24">M71/$M$78</f>
        <v>6.2780269058295965E-2</v>
      </c>
      <c r="O71" s="36">
        <v>42</v>
      </c>
      <c r="P71" s="10">
        <f t="shared" ref="P71:P77" si="25">O71/$O$78</f>
        <v>7.3426573426573424E-2</v>
      </c>
      <c r="Q71" s="18">
        <v>26</v>
      </c>
      <c r="R71" s="11">
        <f t="shared" ref="R71:R77" si="26">Q71/$Q$78</f>
        <v>6.7532467532467527E-2</v>
      </c>
    </row>
    <row r="72" spans="1:18" x14ac:dyDescent="0.25">
      <c r="A72" s="8">
        <v>5</v>
      </c>
      <c r="B72" s="16" t="s">
        <v>49</v>
      </c>
      <c r="C72" s="35">
        <v>172</v>
      </c>
      <c r="D72" s="10">
        <f t="shared" si="19"/>
        <v>7.5174825174825169E-2</v>
      </c>
      <c r="E72" s="18">
        <v>7</v>
      </c>
      <c r="F72" s="11">
        <f t="shared" si="20"/>
        <v>4.7945205479452052E-2</v>
      </c>
      <c r="G72" s="36">
        <v>9</v>
      </c>
      <c r="H72" s="10">
        <f t="shared" si="21"/>
        <v>7.1428571428571425E-2</v>
      </c>
      <c r="I72" s="18">
        <v>27</v>
      </c>
      <c r="J72" s="11">
        <f t="shared" si="22"/>
        <v>6.9053708439897693E-2</v>
      </c>
      <c r="K72" s="36">
        <v>33</v>
      </c>
      <c r="L72" s="10">
        <f t="shared" si="23"/>
        <v>7.5170842824601361E-2</v>
      </c>
      <c r="M72" s="18">
        <v>20</v>
      </c>
      <c r="N72" s="11">
        <f t="shared" si="24"/>
        <v>8.9686098654708515E-2</v>
      </c>
      <c r="O72" s="36">
        <v>44</v>
      </c>
      <c r="P72" s="10">
        <f t="shared" si="25"/>
        <v>7.6923076923076927E-2</v>
      </c>
      <c r="Q72" s="18">
        <v>30</v>
      </c>
      <c r="R72" s="11">
        <f t="shared" si="26"/>
        <v>7.792207792207792E-2</v>
      </c>
    </row>
    <row r="73" spans="1:18" x14ac:dyDescent="0.25">
      <c r="A73" s="8">
        <v>7</v>
      </c>
      <c r="B73" s="16" t="s">
        <v>51</v>
      </c>
      <c r="C73" s="36">
        <v>212</v>
      </c>
      <c r="D73" s="10">
        <f t="shared" si="19"/>
        <v>9.2657342657342656E-2</v>
      </c>
      <c r="E73" s="18">
        <v>13</v>
      </c>
      <c r="F73" s="11">
        <f t="shared" si="20"/>
        <v>8.9041095890410954E-2</v>
      </c>
      <c r="G73" s="36">
        <v>7</v>
      </c>
      <c r="H73" s="10">
        <f t="shared" si="21"/>
        <v>5.5555555555555552E-2</v>
      </c>
      <c r="I73" s="18">
        <v>39</v>
      </c>
      <c r="J73" s="11">
        <f t="shared" si="22"/>
        <v>9.9744245524296671E-2</v>
      </c>
      <c r="K73" s="36">
        <v>39</v>
      </c>
      <c r="L73" s="10">
        <f t="shared" si="23"/>
        <v>8.8838268792710701E-2</v>
      </c>
      <c r="M73" s="18">
        <v>24</v>
      </c>
      <c r="N73" s="11">
        <f t="shared" si="24"/>
        <v>0.10762331838565023</v>
      </c>
      <c r="O73" s="36">
        <v>59</v>
      </c>
      <c r="P73" s="10">
        <f t="shared" si="25"/>
        <v>0.10314685314685315</v>
      </c>
      <c r="Q73" s="18">
        <v>30</v>
      </c>
      <c r="R73" s="11">
        <f t="shared" si="26"/>
        <v>7.792207792207792E-2</v>
      </c>
    </row>
    <row r="74" spans="1:18" x14ac:dyDescent="0.25">
      <c r="A74" s="8">
        <v>4</v>
      </c>
      <c r="B74" s="16" t="s">
        <v>48</v>
      </c>
      <c r="C74" s="36">
        <v>254</v>
      </c>
      <c r="D74" s="10">
        <f t="shared" si="19"/>
        <v>0.11101398601398602</v>
      </c>
      <c r="E74" s="18">
        <v>13</v>
      </c>
      <c r="F74" s="11">
        <f t="shared" si="20"/>
        <v>8.9041095890410954E-2</v>
      </c>
      <c r="G74" s="36"/>
      <c r="H74" s="10">
        <f t="shared" si="21"/>
        <v>0</v>
      </c>
      <c r="I74" s="18">
        <v>38</v>
      </c>
      <c r="J74" s="11">
        <f t="shared" si="22"/>
        <v>9.718670076726342E-2</v>
      </c>
      <c r="K74" s="36">
        <v>58</v>
      </c>
      <c r="L74" s="10">
        <f t="shared" si="23"/>
        <v>0.13211845102505695</v>
      </c>
      <c r="M74" s="18">
        <v>29</v>
      </c>
      <c r="N74" s="11">
        <f t="shared" si="24"/>
        <v>0.13004484304932734</v>
      </c>
      <c r="O74" s="36">
        <v>71</v>
      </c>
      <c r="P74" s="10">
        <f t="shared" si="25"/>
        <v>0.12412587412587413</v>
      </c>
      <c r="Q74" s="18">
        <v>45</v>
      </c>
      <c r="R74" s="11">
        <f t="shared" si="26"/>
        <v>0.11688311688311688</v>
      </c>
    </row>
    <row r="75" spans="1:18" x14ac:dyDescent="0.25">
      <c r="A75" s="8">
        <v>3</v>
      </c>
      <c r="B75" s="16" t="s">
        <v>47</v>
      </c>
      <c r="C75" s="35">
        <v>296</v>
      </c>
      <c r="D75" s="10">
        <f t="shared" si="19"/>
        <v>0.12937062937062938</v>
      </c>
      <c r="E75" s="18">
        <v>16</v>
      </c>
      <c r="F75" s="11">
        <f t="shared" si="20"/>
        <v>0.1095890410958904</v>
      </c>
      <c r="G75" s="36">
        <v>14</v>
      </c>
      <c r="H75" s="10">
        <f t="shared" si="21"/>
        <v>0.1111111111111111</v>
      </c>
      <c r="I75" s="18">
        <v>51</v>
      </c>
      <c r="J75" s="11">
        <f t="shared" si="22"/>
        <v>0.13043478260869565</v>
      </c>
      <c r="K75" s="36">
        <v>56</v>
      </c>
      <c r="L75" s="10">
        <f t="shared" si="23"/>
        <v>0.12756264236902051</v>
      </c>
      <c r="M75" s="18">
        <v>31</v>
      </c>
      <c r="N75" s="11">
        <f t="shared" si="24"/>
        <v>0.13901345291479822</v>
      </c>
      <c r="O75" s="36">
        <v>79</v>
      </c>
      <c r="P75" s="10">
        <f t="shared" si="25"/>
        <v>0.1381118881118881</v>
      </c>
      <c r="Q75" s="18">
        <v>48</v>
      </c>
      <c r="R75" s="11">
        <f t="shared" si="26"/>
        <v>0.12467532467532468</v>
      </c>
    </row>
    <row r="76" spans="1:18" x14ac:dyDescent="0.25">
      <c r="A76" s="8">
        <v>2</v>
      </c>
      <c r="B76" s="16" t="s">
        <v>46</v>
      </c>
      <c r="C76" s="35">
        <v>397</v>
      </c>
      <c r="D76" s="10">
        <f t="shared" si="19"/>
        <v>0.17351398601398602</v>
      </c>
      <c r="E76" s="21">
        <v>23</v>
      </c>
      <c r="F76" s="11">
        <f t="shared" si="20"/>
        <v>0.15753424657534246</v>
      </c>
      <c r="G76" s="9">
        <v>34</v>
      </c>
      <c r="H76" s="10">
        <f t="shared" si="21"/>
        <v>0.26984126984126983</v>
      </c>
      <c r="I76" s="21">
        <v>79</v>
      </c>
      <c r="J76" s="11">
        <f t="shared" si="22"/>
        <v>0.20204603580562661</v>
      </c>
      <c r="K76" s="9">
        <v>90</v>
      </c>
      <c r="L76" s="10">
        <f t="shared" si="23"/>
        <v>0.20501138952164008</v>
      </c>
      <c r="M76" s="22">
        <v>37</v>
      </c>
      <c r="N76" s="11">
        <f t="shared" si="24"/>
        <v>0.16591928251121077</v>
      </c>
      <c r="O76" s="12">
        <v>80</v>
      </c>
      <c r="P76" s="10">
        <f t="shared" si="25"/>
        <v>0.13986013986013987</v>
      </c>
      <c r="Q76" s="22">
        <v>54</v>
      </c>
      <c r="R76" s="11">
        <f t="shared" si="26"/>
        <v>0.14025974025974025</v>
      </c>
    </row>
    <row r="77" spans="1:18" x14ac:dyDescent="0.25">
      <c r="A77" s="8">
        <v>1</v>
      </c>
      <c r="B77" s="16" t="s">
        <v>45</v>
      </c>
      <c r="C77" s="9">
        <v>799</v>
      </c>
      <c r="D77" s="10">
        <f t="shared" si="19"/>
        <v>0.34921328671328672</v>
      </c>
      <c r="E77" s="21">
        <v>63</v>
      </c>
      <c r="F77" s="11">
        <f t="shared" si="20"/>
        <v>0.4315068493150685</v>
      </c>
      <c r="G77" s="9">
        <v>57</v>
      </c>
      <c r="H77" s="10">
        <f t="shared" si="21"/>
        <v>0.45238095238095238</v>
      </c>
      <c r="I77" s="21">
        <v>128</v>
      </c>
      <c r="J77" s="11">
        <f t="shared" si="22"/>
        <v>0.32736572890025578</v>
      </c>
      <c r="K77" s="9">
        <v>133</v>
      </c>
      <c r="L77" s="10">
        <f t="shared" si="23"/>
        <v>0.30296127562642367</v>
      </c>
      <c r="M77" s="22">
        <v>68</v>
      </c>
      <c r="N77" s="11">
        <f t="shared" si="24"/>
        <v>0.30493273542600896</v>
      </c>
      <c r="O77" s="12">
        <v>197</v>
      </c>
      <c r="P77" s="10">
        <f t="shared" si="25"/>
        <v>0.34440559440559443</v>
      </c>
      <c r="Q77" s="22">
        <v>152</v>
      </c>
      <c r="R77" s="11">
        <f t="shared" si="26"/>
        <v>0.39480519480519483</v>
      </c>
    </row>
    <row r="78" spans="1:18" x14ac:dyDescent="0.25">
      <c r="C78" s="13">
        <f>SUM(C71:C77)</f>
        <v>2288</v>
      </c>
      <c r="D78" s="15">
        <f t="shared" ref="D78:R78" si="27">SUM(D71:D77)</f>
        <v>1</v>
      </c>
      <c r="E78" s="13">
        <f t="shared" si="27"/>
        <v>146</v>
      </c>
      <c r="F78" s="15">
        <f t="shared" si="27"/>
        <v>1</v>
      </c>
      <c r="G78" s="13">
        <f t="shared" si="27"/>
        <v>126</v>
      </c>
      <c r="H78" s="15">
        <f t="shared" si="27"/>
        <v>1</v>
      </c>
      <c r="I78" s="13">
        <f t="shared" si="27"/>
        <v>391</v>
      </c>
      <c r="J78" s="15">
        <f t="shared" si="27"/>
        <v>1</v>
      </c>
      <c r="K78" s="13">
        <f t="shared" si="27"/>
        <v>439</v>
      </c>
      <c r="L78" s="15">
        <f t="shared" si="27"/>
        <v>1</v>
      </c>
      <c r="M78" s="13">
        <f t="shared" si="27"/>
        <v>223</v>
      </c>
      <c r="N78" s="15">
        <f t="shared" si="27"/>
        <v>1</v>
      </c>
      <c r="O78" s="13">
        <f t="shared" si="27"/>
        <v>572</v>
      </c>
      <c r="P78" s="15">
        <f t="shared" si="27"/>
        <v>1</v>
      </c>
      <c r="Q78" s="13">
        <f t="shared" si="27"/>
        <v>385</v>
      </c>
      <c r="R78" s="15">
        <f t="shared" si="27"/>
        <v>1</v>
      </c>
    </row>
    <row r="80" spans="1:18" x14ac:dyDescent="0.25">
      <c r="A80" t="s">
        <v>52</v>
      </c>
    </row>
    <row r="82" spans="1:18" ht="28.5" customHeight="1" x14ac:dyDescent="0.25">
      <c r="A82" s="1"/>
      <c r="B82" s="2"/>
      <c r="C82" s="51" t="s">
        <v>1</v>
      </c>
      <c r="D82" s="51"/>
      <c r="E82" s="50" t="s">
        <v>2</v>
      </c>
      <c r="F82" s="50"/>
      <c r="G82" s="49" t="s">
        <v>3</v>
      </c>
      <c r="H82" s="49"/>
      <c r="I82" s="50" t="s">
        <v>4</v>
      </c>
      <c r="J82" s="50"/>
      <c r="K82" s="49" t="s">
        <v>5</v>
      </c>
      <c r="L82" s="49"/>
      <c r="M82" s="48" t="s">
        <v>6</v>
      </c>
      <c r="N82" s="48"/>
      <c r="O82" s="49" t="s">
        <v>7</v>
      </c>
      <c r="P82" s="49"/>
      <c r="Q82" s="50" t="s">
        <v>8</v>
      </c>
      <c r="R82" s="50"/>
    </row>
    <row r="83" spans="1:18" ht="45" x14ac:dyDescent="0.25">
      <c r="A83" s="3" t="s">
        <v>9</v>
      </c>
      <c r="B83" s="3" t="s">
        <v>10</v>
      </c>
      <c r="C83" s="4" t="s">
        <v>11</v>
      </c>
      <c r="D83" s="4" t="s">
        <v>12</v>
      </c>
      <c r="E83" s="5" t="s">
        <v>11</v>
      </c>
      <c r="F83" s="5" t="s">
        <v>12</v>
      </c>
      <c r="G83" s="4" t="s">
        <v>11</v>
      </c>
      <c r="H83" s="6" t="s">
        <v>12</v>
      </c>
      <c r="I83" s="5" t="s">
        <v>11</v>
      </c>
      <c r="J83" s="7" t="s">
        <v>12</v>
      </c>
      <c r="K83" s="4" t="s">
        <v>11</v>
      </c>
      <c r="L83" s="6" t="s">
        <v>12</v>
      </c>
      <c r="M83" s="5" t="s">
        <v>11</v>
      </c>
      <c r="N83" s="7" t="s">
        <v>12</v>
      </c>
      <c r="O83" s="6" t="s">
        <v>11</v>
      </c>
      <c r="P83" s="4" t="s">
        <v>12</v>
      </c>
      <c r="Q83" s="5" t="s">
        <v>11</v>
      </c>
      <c r="R83" s="7" t="s">
        <v>12</v>
      </c>
    </row>
    <row r="84" spans="1:18" x14ac:dyDescent="0.25">
      <c r="A84" s="8">
        <v>1</v>
      </c>
      <c r="B84" s="16" t="s">
        <v>53</v>
      </c>
      <c r="C84" s="9">
        <v>2116</v>
      </c>
      <c r="D84" s="10">
        <f>C84/C87</f>
        <v>0.91760624457935824</v>
      </c>
      <c r="E84" s="21">
        <v>133</v>
      </c>
      <c r="F84" s="11">
        <f>E84/E87</f>
        <v>0.91095890410958902</v>
      </c>
      <c r="G84" s="9">
        <v>104</v>
      </c>
      <c r="H84" s="10">
        <f>G84/G87</f>
        <v>0.83199999999999996</v>
      </c>
      <c r="I84" s="21">
        <v>355</v>
      </c>
      <c r="J84" s="11">
        <f>I84/I87</f>
        <v>0.90561224489795922</v>
      </c>
      <c r="K84" s="9">
        <v>406</v>
      </c>
      <c r="L84" s="10">
        <f>K84/K87</f>
        <v>0.9144144144144144</v>
      </c>
      <c r="M84" s="22">
        <v>213</v>
      </c>
      <c r="N84" s="11">
        <f>M84/M87</f>
        <v>0.93013100436681218</v>
      </c>
      <c r="O84" s="12">
        <v>547</v>
      </c>
      <c r="P84" s="10">
        <f>O84/O87</f>
        <v>0.94636678200692037</v>
      </c>
      <c r="Q84" s="22">
        <v>358</v>
      </c>
      <c r="R84" s="11">
        <f>Q84/Q87</f>
        <v>0.9156010230179028</v>
      </c>
    </row>
    <row r="85" spans="1:18" x14ac:dyDescent="0.25">
      <c r="A85" s="8">
        <v>2</v>
      </c>
      <c r="B85" s="20" t="s">
        <v>54</v>
      </c>
      <c r="C85" s="9">
        <v>176</v>
      </c>
      <c r="D85" s="10">
        <f>C85/C87</f>
        <v>7.6322636600173466E-2</v>
      </c>
      <c r="E85" s="21">
        <v>12</v>
      </c>
      <c r="F85" s="11">
        <f>E85/E87</f>
        <v>8.2191780821917804E-2</v>
      </c>
      <c r="G85" s="9">
        <v>20</v>
      </c>
      <c r="H85" s="10">
        <f>G85/G87</f>
        <v>0.16</v>
      </c>
      <c r="I85" s="21">
        <v>36</v>
      </c>
      <c r="J85" s="11">
        <f>I85/I87</f>
        <v>9.1836734693877556E-2</v>
      </c>
      <c r="K85" s="9">
        <v>38</v>
      </c>
      <c r="L85" s="10">
        <f>K85/K87</f>
        <v>8.5585585585585586E-2</v>
      </c>
      <c r="M85" s="22">
        <v>12</v>
      </c>
      <c r="N85" s="11">
        <f>M85/M87</f>
        <v>5.2401746724890827E-2</v>
      </c>
      <c r="O85" s="12">
        <v>26</v>
      </c>
      <c r="P85" s="10">
        <f>O85/O87</f>
        <v>4.4982698961937718E-2</v>
      </c>
      <c r="Q85" s="22">
        <v>32</v>
      </c>
      <c r="R85" s="11">
        <f>Q85/Q87</f>
        <v>8.1841432225063945E-2</v>
      </c>
    </row>
    <row r="86" spans="1:18" x14ac:dyDescent="0.25">
      <c r="A86" s="8">
        <v>3</v>
      </c>
      <c r="B86" s="16" t="s">
        <v>55</v>
      </c>
      <c r="C86" s="35">
        <v>14</v>
      </c>
      <c r="D86" s="10">
        <f>C86/C87</f>
        <v>6.0711188204683438E-3</v>
      </c>
      <c r="E86" s="21">
        <v>1</v>
      </c>
      <c r="F86" s="11">
        <f>E86/E87</f>
        <v>6.8493150684931503E-3</v>
      </c>
      <c r="G86" s="9">
        <v>1</v>
      </c>
      <c r="H86" s="10">
        <f>G86/G87</f>
        <v>8.0000000000000002E-3</v>
      </c>
      <c r="I86" s="21">
        <v>1</v>
      </c>
      <c r="J86" s="11">
        <f>I86/I87</f>
        <v>2.5510204081632651E-3</v>
      </c>
      <c r="K86" s="9"/>
      <c r="L86" s="10">
        <f>K86/K87</f>
        <v>0</v>
      </c>
      <c r="M86" s="22">
        <v>4</v>
      </c>
      <c r="N86" s="11">
        <f>M86/M87</f>
        <v>1.7467248908296942E-2</v>
      </c>
      <c r="O86" s="12">
        <v>5</v>
      </c>
      <c r="P86" s="10">
        <f>O86/O87</f>
        <v>8.6505190311418692E-3</v>
      </c>
      <c r="Q86" s="22">
        <v>1</v>
      </c>
      <c r="R86" s="11">
        <f>Q86/Q87</f>
        <v>2.5575447570332483E-3</v>
      </c>
    </row>
    <row r="87" spans="1:18" x14ac:dyDescent="0.25">
      <c r="C87" s="13">
        <f t="shared" ref="C87:R87" si="28">SUM(C84:C86)</f>
        <v>2306</v>
      </c>
      <c r="D87" s="15">
        <f t="shared" si="28"/>
        <v>1</v>
      </c>
      <c r="E87" s="13">
        <f t="shared" si="28"/>
        <v>146</v>
      </c>
      <c r="F87" s="15">
        <f t="shared" si="28"/>
        <v>1</v>
      </c>
      <c r="G87" s="13">
        <f t="shared" si="28"/>
        <v>125</v>
      </c>
      <c r="H87" s="15">
        <f t="shared" si="28"/>
        <v>1</v>
      </c>
      <c r="I87" s="13">
        <f t="shared" si="28"/>
        <v>392</v>
      </c>
      <c r="J87" s="15">
        <f t="shared" si="28"/>
        <v>1</v>
      </c>
      <c r="K87" s="13">
        <f t="shared" si="28"/>
        <v>444</v>
      </c>
      <c r="L87" s="15">
        <f t="shared" si="28"/>
        <v>1</v>
      </c>
      <c r="M87" s="13">
        <f t="shared" si="28"/>
        <v>229</v>
      </c>
      <c r="N87" s="15">
        <f t="shared" si="28"/>
        <v>1</v>
      </c>
      <c r="O87" s="13">
        <f t="shared" si="28"/>
        <v>578</v>
      </c>
      <c r="P87" s="15">
        <f t="shared" si="28"/>
        <v>1</v>
      </c>
      <c r="Q87" s="13">
        <f t="shared" si="28"/>
        <v>391</v>
      </c>
      <c r="R87" s="15">
        <f t="shared" si="28"/>
        <v>1</v>
      </c>
    </row>
    <row r="89" spans="1:18" x14ac:dyDescent="0.25">
      <c r="A89" t="s">
        <v>56</v>
      </c>
    </row>
    <row r="91" spans="1:18" ht="23.25" customHeight="1" x14ac:dyDescent="0.25">
      <c r="A91" s="1"/>
      <c r="B91" s="2"/>
      <c r="C91" s="51" t="s">
        <v>1</v>
      </c>
      <c r="D91" s="51"/>
    </row>
    <row r="92" spans="1:18" ht="45" x14ac:dyDescent="0.25">
      <c r="A92" s="3" t="s">
        <v>9</v>
      </c>
      <c r="B92" s="3" t="s">
        <v>10</v>
      </c>
      <c r="C92" s="4" t="s">
        <v>11</v>
      </c>
      <c r="D92" s="4" t="s">
        <v>12</v>
      </c>
    </row>
    <row r="93" spans="1:18" x14ac:dyDescent="0.25">
      <c r="A93" s="2">
        <v>1</v>
      </c>
      <c r="B93" s="25" t="s">
        <v>57</v>
      </c>
      <c r="C93" s="9">
        <v>129</v>
      </c>
      <c r="D93" s="10"/>
    </row>
    <row r="94" spans="1:18" x14ac:dyDescent="0.25">
      <c r="A94" s="2">
        <v>2</v>
      </c>
      <c r="B94" s="25" t="s">
        <v>58</v>
      </c>
      <c r="C94" s="9">
        <v>149</v>
      </c>
      <c r="D94" s="10"/>
    </row>
    <row r="95" spans="1:18" x14ac:dyDescent="0.25">
      <c r="A95" s="2">
        <v>3</v>
      </c>
      <c r="B95" s="25" t="s">
        <v>59</v>
      </c>
      <c r="C95" s="9">
        <v>392</v>
      </c>
      <c r="D95" s="10"/>
    </row>
    <row r="96" spans="1:18" x14ac:dyDescent="0.25">
      <c r="A96" s="2">
        <v>4</v>
      </c>
      <c r="B96" s="25" t="s">
        <v>60</v>
      </c>
      <c r="C96" s="9">
        <v>449</v>
      </c>
      <c r="D96" s="10"/>
    </row>
    <row r="97" spans="1:18" x14ac:dyDescent="0.25">
      <c r="A97" s="2">
        <v>5</v>
      </c>
      <c r="B97" s="25" t="s">
        <v>61</v>
      </c>
      <c r="C97" s="9">
        <v>230</v>
      </c>
      <c r="D97" s="10"/>
    </row>
    <row r="98" spans="1:18" x14ac:dyDescent="0.25">
      <c r="A98" s="2">
        <v>6</v>
      </c>
      <c r="B98" s="25" t="s">
        <v>62</v>
      </c>
      <c r="C98" s="9">
        <v>582</v>
      </c>
      <c r="D98" s="10"/>
    </row>
    <row r="99" spans="1:18" x14ac:dyDescent="0.25">
      <c r="A99" s="2">
        <v>7</v>
      </c>
      <c r="B99" s="25" t="s">
        <v>63</v>
      </c>
      <c r="C99" s="9">
        <v>393</v>
      </c>
      <c r="D99" s="10"/>
    </row>
    <row r="100" spans="1:18" x14ac:dyDescent="0.25">
      <c r="C100" s="13">
        <f>SUM(C93:C99)</f>
        <v>2324</v>
      </c>
      <c r="D100" s="14"/>
    </row>
    <row r="102" spans="1:18" x14ac:dyDescent="0.25">
      <c r="A102" t="s">
        <v>64</v>
      </c>
    </row>
    <row r="104" spans="1:18" ht="22.5" customHeight="1" x14ac:dyDescent="0.25">
      <c r="A104" s="1"/>
      <c r="B104" s="2"/>
      <c r="C104" s="51" t="s">
        <v>1</v>
      </c>
      <c r="D104" s="51"/>
      <c r="E104" s="50" t="s">
        <v>2</v>
      </c>
      <c r="F104" s="50"/>
      <c r="G104" s="49" t="s">
        <v>3</v>
      </c>
      <c r="H104" s="49"/>
      <c r="I104" s="50" t="s">
        <v>4</v>
      </c>
      <c r="J104" s="50"/>
      <c r="K104" s="49" t="s">
        <v>5</v>
      </c>
      <c r="L104" s="49"/>
      <c r="M104" s="48" t="s">
        <v>6</v>
      </c>
      <c r="N104" s="48"/>
      <c r="O104" s="49" t="s">
        <v>7</v>
      </c>
      <c r="P104" s="49"/>
      <c r="Q104" s="50" t="s">
        <v>8</v>
      </c>
      <c r="R104" s="50"/>
    </row>
    <row r="105" spans="1:18" ht="45" x14ac:dyDescent="0.25">
      <c r="A105" s="3" t="s">
        <v>9</v>
      </c>
      <c r="B105" s="3" t="s">
        <v>10</v>
      </c>
      <c r="C105" s="4" t="s">
        <v>11</v>
      </c>
      <c r="D105" s="4" t="s">
        <v>12</v>
      </c>
      <c r="E105" s="5" t="s">
        <v>11</v>
      </c>
      <c r="F105" s="5" t="s">
        <v>12</v>
      </c>
      <c r="G105" s="4" t="s">
        <v>11</v>
      </c>
      <c r="H105" s="6" t="s">
        <v>12</v>
      </c>
      <c r="I105" s="5" t="s">
        <v>11</v>
      </c>
      <c r="J105" s="7" t="s">
        <v>12</v>
      </c>
      <c r="K105" s="4" t="s">
        <v>11</v>
      </c>
      <c r="L105" s="6" t="s">
        <v>12</v>
      </c>
      <c r="M105" s="5" t="s">
        <v>11</v>
      </c>
      <c r="N105" s="7" t="s">
        <v>12</v>
      </c>
      <c r="O105" s="6" t="s">
        <v>11</v>
      </c>
      <c r="P105" s="4" t="s">
        <v>12</v>
      </c>
      <c r="Q105" s="5" t="s">
        <v>11</v>
      </c>
      <c r="R105" s="7" t="s">
        <v>12</v>
      </c>
    </row>
    <row r="106" spans="1:18" x14ac:dyDescent="0.25">
      <c r="A106" s="27">
        <v>1</v>
      </c>
      <c r="B106" s="28" t="s">
        <v>65</v>
      </c>
      <c r="C106" s="9">
        <v>713</v>
      </c>
      <c r="D106" s="10">
        <f>C106/C110</f>
        <v>0.30959617889709073</v>
      </c>
      <c r="E106" s="21">
        <v>60</v>
      </c>
      <c r="F106" s="11">
        <f>E106/E110</f>
        <v>0.40268456375838924</v>
      </c>
      <c r="G106" s="9">
        <v>4</v>
      </c>
      <c r="H106" s="10">
        <f>G106/G110</f>
        <v>3.669724770642202E-2</v>
      </c>
      <c r="I106" s="21">
        <v>84</v>
      </c>
      <c r="J106" s="11">
        <f>I106/I110</f>
        <v>0.21428571428571427</v>
      </c>
      <c r="K106" s="9">
        <v>138</v>
      </c>
      <c r="L106" s="10">
        <f>K106/K110</f>
        <v>0.30734966592427615</v>
      </c>
      <c r="M106" s="22">
        <v>74</v>
      </c>
      <c r="N106" s="11">
        <f>M106/M110</f>
        <v>0.32314410480349343</v>
      </c>
      <c r="O106" s="12">
        <v>216</v>
      </c>
      <c r="P106" s="10">
        <f>O106/O110</f>
        <v>0.37177280550774527</v>
      </c>
      <c r="Q106" s="22">
        <v>137</v>
      </c>
      <c r="R106" s="11">
        <f>Q106/Q110</f>
        <v>0.34948979591836737</v>
      </c>
    </row>
    <row r="107" spans="1:18" x14ac:dyDescent="0.25">
      <c r="A107" s="27">
        <v>2</v>
      </c>
      <c r="B107" s="24" t="s">
        <v>66</v>
      </c>
      <c r="C107" s="35">
        <v>600</v>
      </c>
      <c r="D107" s="10">
        <f>C107/C110</f>
        <v>0.26052974381241856</v>
      </c>
      <c r="E107" s="21">
        <v>40</v>
      </c>
      <c r="F107" s="11">
        <f>E107/E110</f>
        <v>0.26845637583892618</v>
      </c>
      <c r="G107" s="9">
        <v>13</v>
      </c>
      <c r="H107" s="10">
        <f>G107/G110</f>
        <v>0.11926605504587157</v>
      </c>
      <c r="I107" s="21">
        <v>137</v>
      </c>
      <c r="J107" s="11">
        <f>I107/I110</f>
        <v>0.34948979591836737</v>
      </c>
      <c r="K107" s="9">
        <v>112</v>
      </c>
      <c r="L107" s="10">
        <f>K107/K110</f>
        <v>0.24944320712694878</v>
      </c>
      <c r="M107" s="22">
        <v>55</v>
      </c>
      <c r="N107" s="11">
        <f>M107/M110</f>
        <v>0.24017467248908297</v>
      </c>
      <c r="O107" s="12">
        <v>115</v>
      </c>
      <c r="P107" s="10">
        <f>O107/O110</f>
        <v>0.19793459552495696</v>
      </c>
      <c r="Q107" s="22">
        <v>128</v>
      </c>
      <c r="R107" s="11">
        <f>Q107/Q110</f>
        <v>0.32653061224489793</v>
      </c>
    </row>
    <row r="108" spans="1:18" x14ac:dyDescent="0.25">
      <c r="A108" s="27">
        <v>3</v>
      </c>
      <c r="B108" s="28" t="s">
        <v>67</v>
      </c>
      <c r="C108" s="9">
        <v>505</v>
      </c>
      <c r="D108" s="10">
        <f>C108/C110</f>
        <v>0.21927920104211898</v>
      </c>
      <c r="E108" s="21">
        <v>46</v>
      </c>
      <c r="F108" s="11">
        <f>E108/E110</f>
        <v>0.3087248322147651</v>
      </c>
      <c r="G108" s="9">
        <v>17</v>
      </c>
      <c r="H108" s="10">
        <f>G108/G110</f>
        <v>0.15596330275229359</v>
      </c>
      <c r="I108" s="21">
        <v>101</v>
      </c>
      <c r="J108" s="11">
        <f>I108/I110</f>
        <v>0.25765306122448978</v>
      </c>
      <c r="K108" s="9">
        <v>88</v>
      </c>
      <c r="L108" s="10">
        <f>K108/K110</f>
        <v>0.19599109131403117</v>
      </c>
      <c r="M108" s="22">
        <v>50</v>
      </c>
      <c r="N108" s="11">
        <f>M108/M110</f>
        <v>0.2183406113537118</v>
      </c>
      <c r="O108" s="12">
        <v>129</v>
      </c>
      <c r="P108" s="10">
        <f>O108/O110</f>
        <v>0.22203098106712565</v>
      </c>
      <c r="Q108" s="22">
        <v>74</v>
      </c>
      <c r="R108" s="11">
        <f>Q108/Q110</f>
        <v>0.18877551020408162</v>
      </c>
    </row>
    <row r="109" spans="1:18" x14ac:dyDescent="0.25">
      <c r="A109" s="29">
        <v>4</v>
      </c>
      <c r="B109" s="28" t="s">
        <v>68</v>
      </c>
      <c r="C109" s="36">
        <v>485</v>
      </c>
      <c r="D109" s="10">
        <f>C109/C110</f>
        <v>0.2105948762483717</v>
      </c>
      <c r="E109" s="30">
        <v>3</v>
      </c>
      <c r="F109" s="11">
        <f>E109/E110</f>
        <v>2.0134228187919462E-2</v>
      </c>
      <c r="G109" s="36">
        <v>75</v>
      </c>
      <c r="H109" s="10">
        <f>G109/G110</f>
        <v>0.68807339449541283</v>
      </c>
      <c r="I109" s="30">
        <v>70</v>
      </c>
      <c r="J109" s="11">
        <f>I109/I110</f>
        <v>0.17857142857142858</v>
      </c>
      <c r="K109" s="36">
        <v>111</v>
      </c>
      <c r="L109" s="10">
        <f>K109/K110</f>
        <v>0.24721603563474387</v>
      </c>
      <c r="M109" s="30">
        <v>50</v>
      </c>
      <c r="N109" s="11">
        <f>M109/M110</f>
        <v>0.2183406113537118</v>
      </c>
      <c r="O109" s="36">
        <v>121</v>
      </c>
      <c r="P109" s="10">
        <f>O109/O110</f>
        <v>0.20826161790017211</v>
      </c>
      <c r="Q109" s="30">
        <v>53</v>
      </c>
      <c r="R109" s="11">
        <f>Q109/Q110</f>
        <v>0.13520408163265307</v>
      </c>
    </row>
    <row r="110" spans="1:18" x14ac:dyDescent="0.25">
      <c r="C110" s="13">
        <f t="shared" ref="C110:R110" si="29">SUM(C106:C109)</f>
        <v>2303</v>
      </c>
      <c r="D110" s="15">
        <f t="shared" si="29"/>
        <v>0.99999999999999989</v>
      </c>
      <c r="E110" s="13">
        <f t="shared" si="29"/>
        <v>149</v>
      </c>
      <c r="F110" s="15">
        <f t="shared" si="29"/>
        <v>0.99999999999999989</v>
      </c>
      <c r="G110" s="13">
        <f t="shared" si="29"/>
        <v>109</v>
      </c>
      <c r="H110" s="15">
        <f t="shared" si="29"/>
        <v>1</v>
      </c>
      <c r="I110" s="13">
        <f t="shared" si="29"/>
        <v>392</v>
      </c>
      <c r="J110" s="15">
        <f t="shared" si="29"/>
        <v>1</v>
      </c>
      <c r="K110" s="13">
        <f t="shared" si="29"/>
        <v>449</v>
      </c>
      <c r="L110" s="15">
        <f t="shared" si="29"/>
        <v>1</v>
      </c>
      <c r="M110" s="13">
        <f t="shared" si="29"/>
        <v>229</v>
      </c>
      <c r="N110" s="15">
        <f t="shared" si="29"/>
        <v>1</v>
      </c>
      <c r="O110" s="13">
        <f t="shared" si="29"/>
        <v>581</v>
      </c>
      <c r="P110" s="15">
        <f t="shared" si="29"/>
        <v>1</v>
      </c>
      <c r="Q110" s="13">
        <f t="shared" si="29"/>
        <v>392</v>
      </c>
      <c r="R110" s="15">
        <f t="shared" si="29"/>
        <v>0.99999999999999989</v>
      </c>
    </row>
  </sheetData>
  <sortState ref="A71:R77">
    <sortCondition ref="C71:C77"/>
  </sortState>
  <mergeCells count="73">
    <mergeCell ref="O5:P5"/>
    <mergeCell ref="Q5:R5"/>
    <mergeCell ref="C17:D17"/>
    <mergeCell ref="E17:F17"/>
    <mergeCell ref="G17:H17"/>
    <mergeCell ref="I17:J17"/>
    <mergeCell ref="K17:L17"/>
    <mergeCell ref="M17:N17"/>
    <mergeCell ref="O17:P17"/>
    <mergeCell ref="Q17:R17"/>
    <mergeCell ref="C5:D5"/>
    <mergeCell ref="E5:F5"/>
    <mergeCell ref="G5:H5"/>
    <mergeCell ref="I5:J5"/>
    <mergeCell ref="K5:L5"/>
    <mergeCell ref="M5:N5"/>
    <mergeCell ref="O25:P25"/>
    <mergeCell ref="Q25:R25"/>
    <mergeCell ref="C39:D39"/>
    <mergeCell ref="E39:F39"/>
    <mergeCell ref="G39:H39"/>
    <mergeCell ref="I39:J39"/>
    <mergeCell ref="K39:L39"/>
    <mergeCell ref="M39:N39"/>
    <mergeCell ref="O39:P39"/>
    <mergeCell ref="Q39:R39"/>
    <mergeCell ref="C25:D25"/>
    <mergeCell ref="E25:F25"/>
    <mergeCell ref="G25:H25"/>
    <mergeCell ref="I25:J25"/>
    <mergeCell ref="K25:L25"/>
    <mergeCell ref="M25:N25"/>
    <mergeCell ref="O49:P49"/>
    <mergeCell ref="Q49:R49"/>
    <mergeCell ref="C61:D61"/>
    <mergeCell ref="E61:F61"/>
    <mergeCell ref="G61:H61"/>
    <mergeCell ref="I61:J61"/>
    <mergeCell ref="K61:L61"/>
    <mergeCell ref="M61:N61"/>
    <mergeCell ref="O61:P61"/>
    <mergeCell ref="Q61:R61"/>
    <mergeCell ref="C49:D49"/>
    <mergeCell ref="E49:F49"/>
    <mergeCell ref="G49:H49"/>
    <mergeCell ref="I49:J49"/>
    <mergeCell ref="K49:L49"/>
    <mergeCell ref="M49:N49"/>
    <mergeCell ref="O69:P69"/>
    <mergeCell ref="Q69:R69"/>
    <mergeCell ref="C82:D82"/>
    <mergeCell ref="E82:F82"/>
    <mergeCell ref="G82:H82"/>
    <mergeCell ref="I82:J82"/>
    <mergeCell ref="K82:L82"/>
    <mergeCell ref="M82:N82"/>
    <mergeCell ref="O82:P82"/>
    <mergeCell ref="Q82:R82"/>
    <mergeCell ref="C69:D69"/>
    <mergeCell ref="E69:F69"/>
    <mergeCell ref="G69:H69"/>
    <mergeCell ref="I69:J69"/>
    <mergeCell ref="K69:L69"/>
    <mergeCell ref="M69:N69"/>
    <mergeCell ref="M104:N104"/>
    <mergeCell ref="O104:P104"/>
    <mergeCell ref="Q104:R104"/>
    <mergeCell ref="K104:L104"/>
    <mergeCell ref="C91:D91"/>
    <mergeCell ref="C104:D104"/>
    <mergeCell ref="E104:F104"/>
    <mergeCell ref="G104:H104"/>
    <mergeCell ref="I104:J104"/>
  </mergeCells>
  <pageMargins left="0.31496062992125984" right="0.31496062992125984" top="0.35433070866141736" bottom="0.35433070866141736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Кожаева Айнагуль Муратовна</dc:creator>
  <cp:lastModifiedBy>Брындина Екатерина Юрьевна</cp:lastModifiedBy>
  <cp:lastPrinted>2025-01-08T07:16:03Z</cp:lastPrinted>
  <dcterms:created xsi:type="dcterms:W3CDTF">2025-01-08T05:24:29Z</dcterms:created>
  <dcterms:modified xsi:type="dcterms:W3CDTF">2025-01-14T11:48:07Z</dcterms:modified>
</cp:coreProperties>
</file>